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0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bbgovthai-my.sharepoint.com/personal/jongrak_y_bb_go_th/Documents/งาน CBO PANG/ปีงบประมาณ 2570/ตั้งงบประมาณ/บุคลากรถ่ายโอน (ไม่รพ.สต.)/"/>
    </mc:Choice>
  </mc:AlternateContent>
  <xr:revisionPtr revIDLastSave="1" documentId="8_{0F0D875D-BABC-45F2-9C24-9B37570B315B}" xr6:coauthVersionLast="47" xr6:coauthVersionMax="47" xr10:uidLastSave="{5189487C-9CCD-45E0-B8B9-DAAC0EAD1CA2}"/>
  <workbookProtection workbookAlgorithmName="SHA-512" workbookHashValue="xJ+HnR+jawN1DWZHF74LwJ5eBZwFDZV18ksc69U8PRvoWfC7ncPZWQXIGToAC1qazKbfVDiMRxBppY7FXQKjIw==" workbookSaltValue="NaTtGdpPEkqO1cVerMRdRw==" workbookSpinCount="100000" lockStructure="1"/>
  <bookViews>
    <workbookView xWindow="-28920" yWindow="-120" windowWidth="29040" windowHeight="15720" tabRatio="751" firstSheet="4" activeTab="3" xr2:uid="{00000000-000D-0000-FFFF-FFFF00000000}"/>
  </bookViews>
  <sheets>
    <sheet name="สรุปคำขอกรอก BBL" sheetId="8" r:id="rId1"/>
    <sheet name="รายละเอียดบุคลากรถ่ายโอน" sheetId="6" r:id="rId2"/>
    <sheet name="อธิบาย งด. ไม่รวมรพ.สต." sheetId="37" r:id="rId3"/>
    <sheet name="คำนวณเงินเดือน(ไม่รวมรพ.สต.)" sheetId="13" r:id="rId4"/>
    <sheet name="อธิบาย บน. ไม่รวมรพ.สต." sheetId="35" r:id="rId5"/>
    <sheet name="คำนวณบำเหน็จบำนาญ(ไม่รวมรพ.สต)" sheetId="41" r:id="rId6"/>
  </sheets>
  <definedNames>
    <definedName name="_xlnm.Print_Area" localSheetId="3">'คำนวณเงินเดือน(ไม่รวมรพ.สต.)'!$A$1:$AX$412</definedName>
    <definedName name="_xlnm.Print_Area" localSheetId="5">'คำนวณบำเหน็จบำนาญ(ไม่รวมรพ.สต)'!$A$1:$AJ$511</definedName>
    <definedName name="_xlnm.Print_Area" localSheetId="1">รายละเอียดบุคลากรถ่ายโอน!$A$1:$H$8</definedName>
    <definedName name="_xlnm.Print_Area" localSheetId="0">'สรุปคำขอกรอก BBL'!$A$1:$I$7</definedName>
    <definedName name="_xlnm.Print_Titles" localSheetId="3">'คำนวณเงินเดือน(ไม่รวมรพ.สต.)'!$9:$11</definedName>
    <definedName name="_xlnm.Print_Titles" localSheetId="5">'คำนวณบำเหน็จบำนาญ(ไม่รวมรพ.สต)'!$8:$10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510" i="41" l="1"/>
  <c r="N509" i="41"/>
  <c r="N508" i="41"/>
  <c r="N507" i="41"/>
  <c r="N506" i="41"/>
  <c r="N505" i="41"/>
  <c r="N504" i="41"/>
  <c r="N503" i="41"/>
  <c r="N502" i="41"/>
  <c r="N501" i="41"/>
  <c r="N500" i="41"/>
  <c r="N499" i="41"/>
  <c r="N498" i="41"/>
  <c r="N497" i="41"/>
  <c r="N496" i="41"/>
  <c r="N495" i="41"/>
  <c r="N494" i="41"/>
  <c r="N493" i="41"/>
  <c r="N492" i="41"/>
  <c r="N491" i="41"/>
  <c r="N490" i="41"/>
  <c r="N489" i="41"/>
  <c r="N488" i="41"/>
  <c r="N487" i="41"/>
  <c r="N486" i="41"/>
  <c r="N485" i="41"/>
  <c r="N484" i="41"/>
  <c r="N483" i="41"/>
  <c r="N482" i="41"/>
  <c r="N481" i="41"/>
  <c r="N480" i="41"/>
  <c r="N479" i="41"/>
  <c r="N478" i="41"/>
  <c r="N477" i="41"/>
  <c r="N476" i="41"/>
  <c r="N475" i="41"/>
  <c r="N474" i="41"/>
  <c r="N473" i="41"/>
  <c r="N472" i="41"/>
  <c r="N471" i="41"/>
  <c r="N470" i="41"/>
  <c r="N469" i="41"/>
  <c r="N468" i="41"/>
  <c r="N467" i="41"/>
  <c r="N466" i="41"/>
  <c r="N465" i="41"/>
  <c r="N464" i="41"/>
  <c r="N463" i="41"/>
  <c r="N462" i="41"/>
  <c r="N461" i="41"/>
  <c r="N460" i="41"/>
  <c r="N459" i="41"/>
  <c r="N458" i="41"/>
  <c r="N457" i="41"/>
  <c r="N456" i="41"/>
  <c r="N455" i="41"/>
  <c r="N454" i="41"/>
  <c r="N453" i="41"/>
  <c r="N452" i="41"/>
  <c r="N451" i="41"/>
  <c r="N450" i="41"/>
  <c r="N449" i="41"/>
  <c r="N448" i="41"/>
  <c r="N447" i="41"/>
  <c r="N446" i="41"/>
  <c r="N445" i="41"/>
  <c r="N444" i="41"/>
  <c r="N443" i="41"/>
  <c r="N442" i="41"/>
  <c r="N441" i="41"/>
  <c r="N440" i="41"/>
  <c r="N439" i="41"/>
  <c r="N438" i="41"/>
  <c r="N437" i="41"/>
  <c r="N436" i="41"/>
  <c r="N435" i="41"/>
  <c r="N434" i="41"/>
  <c r="N433" i="41"/>
  <c r="N432" i="41"/>
  <c r="N431" i="41"/>
  <c r="N430" i="41"/>
  <c r="N429" i="41"/>
  <c r="N428" i="41"/>
  <c r="N427" i="41"/>
  <c r="N426" i="41"/>
  <c r="N425" i="41"/>
  <c r="N424" i="41"/>
  <c r="N423" i="41"/>
  <c r="N422" i="41"/>
  <c r="N421" i="41"/>
  <c r="N420" i="41"/>
  <c r="N419" i="41"/>
  <c r="N418" i="41"/>
  <c r="N417" i="41"/>
  <c r="N416" i="41"/>
  <c r="N415" i="41"/>
  <c r="N414" i="41"/>
  <c r="N413" i="41"/>
  <c r="N412" i="41"/>
  <c r="N411" i="41"/>
  <c r="N410" i="41"/>
  <c r="N409" i="41"/>
  <c r="N408" i="41"/>
  <c r="N407" i="41"/>
  <c r="N406" i="41"/>
  <c r="N405" i="41"/>
  <c r="N404" i="41"/>
  <c r="N403" i="41"/>
  <c r="N402" i="41"/>
  <c r="N401" i="41"/>
  <c r="N400" i="41"/>
  <c r="N399" i="41"/>
  <c r="N398" i="41"/>
  <c r="N397" i="41"/>
  <c r="N396" i="41"/>
  <c r="N395" i="41"/>
  <c r="N394" i="41"/>
  <c r="N393" i="41"/>
  <c r="N392" i="41"/>
  <c r="N391" i="41"/>
  <c r="N390" i="41"/>
  <c r="N389" i="41"/>
  <c r="N388" i="41"/>
  <c r="N387" i="41"/>
  <c r="N386" i="41"/>
  <c r="N385" i="41"/>
  <c r="N384" i="41"/>
  <c r="N383" i="41"/>
  <c r="N382" i="41"/>
  <c r="N381" i="41"/>
  <c r="N380" i="41"/>
  <c r="N379" i="41"/>
  <c r="N378" i="41"/>
  <c r="N377" i="41"/>
  <c r="N376" i="41"/>
  <c r="N375" i="41"/>
  <c r="N374" i="41"/>
  <c r="N373" i="41"/>
  <c r="N372" i="41"/>
  <c r="N371" i="41"/>
  <c r="N370" i="41"/>
  <c r="N369" i="41"/>
  <c r="N368" i="41"/>
  <c r="N367" i="41"/>
  <c r="N366" i="41"/>
  <c r="N365" i="41"/>
  <c r="N364" i="41"/>
  <c r="N363" i="41"/>
  <c r="N362" i="41"/>
  <c r="N361" i="41"/>
  <c r="N360" i="41"/>
  <c r="N359" i="41"/>
  <c r="N358" i="41"/>
  <c r="N357" i="41"/>
  <c r="N356" i="41"/>
  <c r="N355" i="41"/>
  <c r="N354" i="41"/>
  <c r="N353" i="41"/>
  <c r="N352" i="41"/>
  <c r="N351" i="41"/>
  <c r="N350" i="41"/>
  <c r="N349" i="41"/>
  <c r="N348" i="41"/>
  <c r="N347" i="41"/>
  <c r="N346" i="41"/>
  <c r="N345" i="41"/>
  <c r="N344" i="41"/>
  <c r="N343" i="41"/>
  <c r="N342" i="41"/>
  <c r="N341" i="41"/>
  <c r="N340" i="41"/>
  <c r="N339" i="41"/>
  <c r="N338" i="41"/>
  <c r="N337" i="41"/>
  <c r="N336" i="41"/>
  <c r="N335" i="41"/>
  <c r="N334" i="41"/>
  <c r="N333" i="41"/>
  <c r="N332" i="41"/>
  <c r="N331" i="41"/>
  <c r="N330" i="41"/>
  <c r="N329" i="41"/>
  <c r="N328" i="41"/>
  <c r="N327" i="41"/>
  <c r="N326" i="41"/>
  <c r="N325" i="41"/>
  <c r="N324" i="41"/>
  <c r="N323" i="41"/>
  <c r="N322" i="41"/>
  <c r="N321" i="41"/>
  <c r="N320" i="41"/>
  <c r="N319" i="41"/>
  <c r="N318" i="41"/>
  <c r="N317" i="41"/>
  <c r="N316" i="41"/>
  <c r="N315" i="41"/>
  <c r="N314" i="41"/>
  <c r="N313" i="41"/>
  <c r="N312" i="41"/>
  <c r="N311" i="41"/>
  <c r="N310" i="41"/>
  <c r="N309" i="41"/>
  <c r="N308" i="41"/>
  <c r="N307" i="41"/>
  <c r="N306" i="41"/>
  <c r="N305" i="41"/>
  <c r="N304" i="41"/>
  <c r="N303" i="41"/>
  <c r="N302" i="41"/>
  <c r="N301" i="41"/>
  <c r="N300" i="41"/>
  <c r="N299" i="41"/>
  <c r="N298" i="41"/>
  <c r="N297" i="41"/>
  <c r="N296" i="41"/>
  <c r="N295" i="41"/>
  <c r="N294" i="41"/>
  <c r="N293" i="41"/>
  <c r="N292" i="41"/>
  <c r="N291" i="41"/>
  <c r="N290" i="41"/>
  <c r="N289" i="41"/>
  <c r="N288" i="41"/>
  <c r="N287" i="41"/>
  <c r="N286" i="41"/>
  <c r="N285" i="41"/>
  <c r="N284" i="41"/>
  <c r="N283" i="41"/>
  <c r="N282" i="41"/>
  <c r="N281" i="41"/>
  <c r="N280" i="41"/>
  <c r="N279" i="41"/>
  <c r="N278" i="41"/>
  <c r="N277" i="41"/>
  <c r="N276" i="41"/>
  <c r="N275" i="41"/>
  <c r="N274" i="41"/>
  <c r="N273" i="41"/>
  <c r="N272" i="41"/>
  <c r="N271" i="41"/>
  <c r="N270" i="41"/>
  <c r="N269" i="41"/>
  <c r="N268" i="41"/>
  <c r="N267" i="41"/>
  <c r="N266" i="41"/>
  <c r="N265" i="41"/>
  <c r="N264" i="41"/>
  <c r="N263" i="41"/>
  <c r="N262" i="41"/>
  <c r="N261" i="41"/>
  <c r="N260" i="41"/>
  <c r="N259" i="41"/>
  <c r="N258" i="41"/>
  <c r="N257" i="41"/>
  <c r="N256" i="41"/>
  <c r="N255" i="41"/>
  <c r="N254" i="41"/>
  <c r="N253" i="41"/>
  <c r="N252" i="41"/>
  <c r="N251" i="41"/>
  <c r="N250" i="41"/>
  <c r="N249" i="41"/>
  <c r="N248" i="41"/>
  <c r="N247" i="41"/>
  <c r="N246" i="41"/>
  <c r="N245" i="41"/>
  <c r="N244" i="41"/>
  <c r="N243" i="41"/>
  <c r="N242" i="41"/>
  <c r="N241" i="41"/>
  <c r="N240" i="41"/>
  <c r="N239" i="41"/>
  <c r="N238" i="41"/>
  <c r="N237" i="41"/>
  <c r="N236" i="41"/>
  <c r="N235" i="41"/>
  <c r="N234" i="41"/>
  <c r="N233" i="41"/>
  <c r="N232" i="41"/>
  <c r="N231" i="41"/>
  <c r="N230" i="41"/>
  <c r="N229" i="41"/>
  <c r="N228" i="41"/>
  <c r="N227" i="41"/>
  <c r="N226" i="41"/>
  <c r="N225" i="41"/>
  <c r="N224" i="41"/>
  <c r="N223" i="41"/>
  <c r="N222" i="41"/>
  <c r="N221" i="41"/>
  <c r="N220" i="41"/>
  <c r="N219" i="41"/>
  <c r="N218" i="41"/>
  <c r="N217" i="41"/>
  <c r="N216" i="41"/>
  <c r="N215" i="41"/>
  <c r="N214" i="41"/>
  <c r="N213" i="41"/>
  <c r="N212" i="41"/>
  <c r="N211" i="41"/>
  <c r="N210" i="41"/>
  <c r="N209" i="41"/>
  <c r="N208" i="41"/>
  <c r="N207" i="41"/>
  <c r="N206" i="41"/>
  <c r="N205" i="41"/>
  <c r="N204" i="41"/>
  <c r="N203" i="41"/>
  <c r="N202" i="41"/>
  <c r="N201" i="41"/>
  <c r="N200" i="41"/>
  <c r="N199" i="41"/>
  <c r="N198" i="41"/>
  <c r="N197" i="41"/>
  <c r="N196" i="41"/>
  <c r="N195" i="41"/>
  <c r="N194" i="41"/>
  <c r="N193" i="41"/>
  <c r="N192" i="41"/>
  <c r="N191" i="41"/>
  <c r="N190" i="41"/>
  <c r="N189" i="41"/>
  <c r="N188" i="41"/>
  <c r="N187" i="41"/>
  <c r="N186" i="41"/>
  <c r="N185" i="41"/>
  <c r="N184" i="41"/>
  <c r="N183" i="41"/>
  <c r="N182" i="41"/>
  <c r="N181" i="41"/>
  <c r="N180" i="41"/>
  <c r="N179" i="41"/>
  <c r="N178" i="41"/>
  <c r="N177" i="41"/>
  <c r="N176" i="41"/>
  <c r="N175" i="41"/>
  <c r="N174" i="41"/>
  <c r="N173" i="41"/>
  <c r="N172" i="41"/>
  <c r="N171" i="41"/>
  <c r="N170" i="41"/>
  <c r="N169" i="41"/>
  <c r="N168" i="41"/>
  <c r="N167" i="41"/>
  <c r="N166" i="41"/>
  <c r="N165" i="41"/>
  <c r="N164" i="41"/>
  <c r="N163" i="41"/>
  <c r="N162" i="41"/>
  <c r="N161" i="41"/>
  <c r="N160" i="41"/>
  <c r="N159" i="41"/>
  <c r="N158" i="41"/>
  <c r="N157" i="41"/>
  <c r="N156" i="41"/>
  <c r="N155" i="41"/>
  <c r="N154" i="41"/>
  <c r="N153" i="41"/>
  <c r="N152" i="41"/>
  <c r="N151" i="41"/>
  <c r="N150" i="41"/>
  <c r="N149" i="41"/>
  <c r="N148" i="41"/>
  <c r="N147" i="41"/>
  <c r="N146" i="41"/>
  <c r="N145" i="41"/>
  <c r="N144" i="41"/>
  <c r="N143" i="41"/>
  <c r="N142" i="41"/>
  <c r="N141" i="41"/>
  <c r="N140" i="41"/>
  <c r="N139" i="41"/>
  <c r="N138" i="41"/>
  <c r="N137" i="41"/>
  <c r="N136" i="41"/>
  <c r="N135" i="41"/>
  <c r="N134" i="41"/>
  <c r="N133" i="41"/>
  <c r="N132" i="41"/>
  <c r="N131" i="41"/>
  <c r="N130" i="41"/>
  <c r="N129" i="41"/>
  <c r="N128" i="41"/>
  <c r="N127" i="41"/>
  <c r="N126" i="41"/>
  <c r="N125" i="41"/>
  <c r="N124" i="41"/>
  <c r="N123" i="41"/>
  <c r="N122" i="41"/>
  <c r="N121" i="41"/>
  <c r="N120" i="41"/>
  <c r="N119" i="41"/>
  <c r="N118" i="41"/>
  <c r="N117" i="41"/>
  <c r="N116" i="41"/>
  <c r="N115" i="41"/>
  <c r="N114" i="41"/>
  <c r="N113" i="41"/>
  <c r="N112" i="41"/>
  <c r="N111" i="41"/>
  <c r="N110" i="41"/>
  <c r="N109" i="41"/>
  <c r="N108" i="41"/>
  <c r="N107" i="41"/>
  <c r="N106" i="41"/>
  <c r="N105" i="41"/>
  <c r="N104" i="41"/>
  <c r="N103" i="41"/>
  <c r="N102" i="41"/>
  <c r="N101" i="41"/>
  <c r="N100" i="41"/>
  <c r="N99" i="41"/>
  <c r="N98" i="41"/>
  <c r="N97" i="41"/>
  <c r="N96" i="41"/>
  <c r="N95" i="41"/>
  <c r="N94" i="41"/>
  <c r="N93" i="41"/>
  <c r="N92" i="41"/>
  <c r="N91" i="41"/>
  <c r="N90" i="41"/>
  <c r="N89" i="41"/>
  <c r="N88" i="41"/>
  <c r="N87" i="41"/>
  <c r="N86" i="41"/>
  <c r="N85" i="41"/>
  <c r="N84" i="41"/>
  <c r="N83" i="41"/>
  <c r="N82" i="41"/>
  <c r="N81" i="41"/>
  <c r="N80" i="41"/>
  <c r="N79" i="41"/>
  <c r="N78" i="41"/>
  <c r="N77" i="41"/>
  <c r="N76" i="41"/>
  <c r="N75" i="41"/>
  <c r="N74" i="41"/>
  <c r="N73" i="41"/>
  <c r="N72" i="41"/>
  <c r="N71" i="41"/>
  <c r="N70" i="41"/>
  <c r="N69" i="41"/>
  <c r="N68" i="41"/>
  <c r="N67" i="41"/>
  <c r="N66" i="41"/>
  <c r="N65" i="41"/>
  <c r="N64" i="41"/>
  <c r="N63" i="41"/>
  <c r="N62" i="41"/>
  <c r="N61" i="41"/>
  <c r="N60" i="41"/>
  <c r="N59" i="41"/>
  <c r="N58" i="41"/>
  <c r="N57" i="41"/>
  <c r="N56" i="41"/>
  <c r="N55" i="41"/>
  <c r="N54" i="41"/>
  <c r="N53" i="41"/>
  <c r="N52" i="41"/>
  <c r="N51" i="41"/>
  <c r="N50" i="41"/>
  <c r="N49" i="41"/>
  <c r="N48" i="41"/>
  <c r="N47" i="41"/>
  <c r="N46" i="41"/>
  <c r="N45" i="41"/>
  <c r="N44" i="41"/>
  <c r="N43" i="41"/>
  <c r="N42" i="41"/>
  <c r="N41" i="41"/>
  <c r="N40" i="41"/>
  <c r="N39" i="41"/>
  <c r="N38" i="41"/>
  <c r="N37" i="41"/>
  <c r="N36" i="41"/>
  <c r="N35" i="41"/>
  <c r="N34" i="41"/>
  <c r="N33" i="41"/>
  <c r="N32" i="41"/>
  <c r="N31" i="41"/>
  <c r="N30" i="41"/>
  <c r="N29" i="41"/>
  <c r="N28" i="41"/>
  <c r="N27" i="41"/>
  <c r="N26" i="41"/>
  <c r="N25" i="41"/>
  <c r="N24" i="41"/>
  <c r="N23" i="41"/>
  <c r="N22" i="41"/>
  <c r="N21" i="41"/>
  <c r="N20" i="41"/>
  <c r="N18" i="41"/>
  <c r="N17" i="41"/>
  <c r="N16" i="41"/>
  <c r="N15" i="41"/>
  <c r="N14" i="41"/>
  <c r="M12" i="41" l="1"/>
  <c r="AW511" i="41" l="1"/>
  <c r="AV511" i="41"/>
  <c r="AU511" i="41"/>
  <c r="AK511" i="41" s="1"/>
  <c r="AS511" i="41"/>
  <c r="AR511" i="41"/>
  <c r="AQ511" i="41"/>
  <c r="AI511" i="41"/>
  <c r="M511" i="41"/>
  <c r="AW510" i="41"/>
  <c r="AV510" i="41"/>
  <c r="AT510" i="41" s="1"/>
  <c r="AU510" i="41"/>
  <c r="AS510" i="41"/>
  <c r="AR510" i="41"/>
  <c r="AQ510" i="41"/>
  <c r="AI510" i="41"/>
  <c r="Y510" i="41"/>
  <c r="AP510" i="41"/>
  <c r="Q510" i="41" s="1"/>
  <c r="M510" i="41"/>
  <c r="AW509" i="41"/>
  <c r="AV509" i="41"/>
  <c r="AU509" i="41"/>
  <c r="AT509" i="41"/>
  <c r="AS509" i="41"/>
  <c r="AR509" i="41"/>
  <c r="AQ509" i="41"/>
  <c r="AM509" i="41" s="1"/>
  <c r="AI509" i="41"/>
  <c r="Y509" i="41"/>
  <c r="AP509" i="41"/>
  <c r="Q509" i="41" s="1"/>
  <c r="M509" i="41"/>
  <c r="AW508" i="41"/>
  <c r="AV508" i="41"/>
  <c r="AU508" i="41"/>
  <c r="AS508" i="41"/>
  <c r="AR508" i="41"/>
  <c r="AQ508" i="41"/>
  <c r="AI508" i="41"/>
  <c r="Y508" i="41"/>
  <c r="AP508" i="41"/>
  <c r="Q508" i="41" s="1"/>
  <c r="M508" i="41"/>
  <c r="AW507" i="41"/>
  <c r="AV507" i="41"/>
  <c r="AT507" i="41" s="1"/>
  <c r="AU507" i="41"/>
  <c r="AS507" i="41"/>
  <c r="AR507" i="41"/>
  <c r="AQ507" i="41"/>
  <c r="AI507" i="41"/>
  <c r="Y507" i="41"/>
  <c r="AP507" i="41"/>
  <c r="Q507" i="41" s="1"/>
  <c r="M507" i="41"/>
  <c r="AW506" i="41"/>
  <c r="AV506" i="41"/>
  <c r="AT506" i="41" s="1"/>
  <c r="AU506" i="41"/>
  <c r="AS506" i="41"/>
  <c r="AR506" i="41"/>
  <c r="AQ506" i="41"/>
  <c r="AI506" i="41"/>
  <c r="Y506" i="41"/>
  <c r="AP506" i="41"/>
  <c r="Q506" i="41" s="1"/>
  <c r="M506" i="41"/>
  <c r="AW505" i="41"/>
  <c r="AV505" i="41"/>
  <c r="AU505" i="41"/>
  <c r="AS505" i="41"/>
  <c r="AR505" i="41"/>
  <c r="AQ505" i="41"/>
  <c r="AI505" i="41"/>
  <c r="Y505" i="41"/>
  <c r="AP505" i="41"/>
  <c r="Q505" i="41" s="1"/>
  <c r="M505" i="41"/>
  <c r="AW504" i="41"/>
  <c r="AV504" i="41"/>
  <c r="AT504" i="41" s="1"/>
  <c r="AU504" i="41"/>
  <c r="AS504" i="41"/>
  <c r="AR504" i="41"/>
  <c r="AQ504" i="41"/>
  <c r="AI504" i="41"/>
  <c r="Y504" i="41"/>
  <c r="AP504" i="41"/>
  <c r="Q504" i="41" s="1"/>
  <c r="M504" i="41"/>
  <c r="AW503" i="41"/>
  <c r="AV503" i="41"/>
  <c r="AT503" i="41" s="1"/>
  <c r="AU503" i="41"/>
  <c r="AS503" i="41"/>
  <c r="AR503" i="41"/>
  <c r="AQ503" i="41"/>
  <c r="AI503" i="41"/>
  <c r="Y503" i="41"/>
  <c r="AP503" i="41"/>
  <c r="Q503" i="41" s="1"/>
  <c r="M503" i="41"/>
  <c r="AW502" i="41"/>
  <c r="AV502" i="41"/>
  <c r="AU502" i="41"/>
  <c r="AS502" i="41"/>
  <c r="AR502" i="41"/>
  <c r="AQ502" i="41"/>
  <c r="AI502" i="41"/>
  <c r="Y502" i="41"/>
  <c r="AP502" i="41"/>
  <c r="Q502" i="41" s="1"/>
  <c r="M502" i="41"/>
  <c r="AW501" i="41"/>
  <c r="AV501" i="41"/>
  <c r="AT501" i="41" s="1"/>
  <c r="AU501" i="41"/>
  <c r="AS501" i="41"/>
  <c r="AR501" i="41"/>
  <c r="AQ501" i="41"/>
  <c r="AI501" i="41"/>
  <c r="Y501" i="41"/>
  <c r="AP501" i="41"/>
  <c r="Q501" i="41" s="1"/>
  <c r="M501" i="41"/>
  <c r="AW500" i="41"/>
  <c r="AV500" i="41"/>
  <c r="AT500" i="41" s="1"/>
  <c r="AU500" i="41"/>
  <c r="AS500" i="41"/>
  <c r="AR500" i="41"/>
  <c r="AQ500" i="41"/>
  <c r="AP500" i="41"/>
  <c r="Q500" i="41" s="1"/>
  <c r="AI500" i="41"/>
  <c r="Y500" i="41"/>
  <c r="M500" i="41"/>
  <c r="AW499" i="41"/>
  <c r="AV499" i="41"/>
  <c r="AU499" i="41"/>
  <c r="AS499" i="41"/>
  <c r="AR499" i="41"/>
  <c r="AQ499" i="41"/>
  <c r="AI499" i="41"/>
  <c r="Y499" i="41"/>
  <c r="AP499" i="41"/>
  <c r="Q499" i="41" s="1"/>
  <c r="M499" i="41"/>
  <c r="AW498" i="41"/>
  <c r="AV498" i="41"/>
  <c r="AT498" i="41" s="1"/>
  <c r="AU498" i="41"/>
  <c r="AS498" i="41"/>
  <c r="AR498" i="41"/>
  <c r="AQ498" i="41"/>
  <c r="AI498" i="41"/>
  <c r="Y498" i="41"/>
  <c r="AP498" i="41"/>
  <c r="Q498" i="41" s="1"/>
  <c r="M498" i="41"/>
  <c r="AW497" i="41"/>
  <c r="AV497" i="41"/>
  <c r="AT497" i="41" s="1"/>
  <c r="AU497" i="41"/>
  <c r="AS497" i="41"/>
  <c r="AR497" i="41"/>
  <c r="AQ497" i="41"/>
  <c r="AP497" i="41"/>
  <c r="Q497" i="41" s="1"/>
  <c r="AI497" i="41"/>
  <c r="Y497" i="41"/>
  <c r="M497" i="41"/>
  <c r="AW496" i="41"/>
  <c r="AV496" i="41"/>
  <c r="AU496" i="41"/>
  <c r="AS496" i="41"/>
  <c r="AR496" i="41"/>
  <c r="AQ496" i="41"/>
  <c r="AI496" i="41"/>
  <c r="Y496" i="41"/>
  <c r="AP496" i="41"/>
  <c r="Q496" i="41" s="1"/>
  <c r="M496" i="41"/>
  <c r="AW495" i="41"/>
  <c r="AV495" i="41"/>
  <c r="AT495" i="41" s="1"/>
  <c r="AU495" i="41"/>
  <c r="AS495" i="41"/>
  <c r="AR495" i="41"/>
  <c r="AQ495" i="41"/>
  <c r="AI495" i="41"/>
  <c r="Y495" i="41"/>
  <c r="AP495" i="41"/>
  <c r="Q495" i="41" s="1"/>
  <c r="M495" i="41"/>
  <c r="AW494" i="41"/>
  <c r="AV494" i="41"/>
  <c r="AU494" i="41"/>
  <c r="AT494" i="41"/>
  <c r="AS494" i="41"/>
  <c r="AR494" i="41"/>
  <c r="AQ494" i="41"/>
  <c r="AP494" i="41"/>
  <c r="Q494" i="41" s="1"/>
  <c r="AI494" i="41"/>
  <c r="Y494" i="41"/>
  <c r="M494" i="41"/>
  <c r="AW493" i="41"/>
  <c r="AV493" i="41"/>
  <c r="AU493" i="41"/>
  <c r="AK493" i="41" s="1"/>
  <c r="AS493" i="41"/>
  <c r="AR493" i="41"/>
  <c r="AQ493" i="41"/>
  <c r="AI493" i="41"/>
  <c r="Y493" i="41"/>
  <c r="AP493" i="41"/>
  <c r="Q493" i="41" s="1"/>
  <c r="M493" i="41"/>
  <c r="AW492" i="41"/>
  <c r="AV492" i="41"/>
  <c r="AT492" i="41" s="1"/>
  <c r="AU492" i="41"/>
  <c r="AS492" i="41"/>
  <c r="AR492" i="41"/>
  <c r="AQ492" i="41"/>
  <c r="AI492" i="41"/>
  <c r="Y492" i="41"/>
  <c r="AP492" i="41"/>
  <c r="Q492" i="41" s="1"/>
  <c r="M492" i="41"/>
  <c r="AW491" i="41"/>
  <c r="AV491" i="41"/>
  <c r="AU491" i="41"/>
  <c r="AM491" i="41" s="1"/>
  <c r="AT491" i="41"/>
  <c r="AS491" i="41"/>
  <c r="AR491" i="41"/>
  <c r="AQ491" i="41"/>
  <c r="AP491" i="41"/>
  <c r="Q491" i="41" s="1"/>
  <c r="AI491" i="41"/>
  <c r="Y491" i="41"/>
  <c r="M491" i="41"/>
  <c r="AW490" i="41"/>
  <c r="AV490" i="41"/>
  <c r="AU490" i="41"/>
  <c r="AS490" i="41"/>
  <c r="AR490" i="41"/>
  <c r="AQ490" i="41"/>
  <c r="AI490" i="41"/>
  <c r="Y490" i="41"/>
  <c r="AP490" i="41"/>
  <c r="Q490" i="41" s="1"/>
  <c r="M490" i="41"/>
  <c r="AW489" i="41"/>
  <c r="AV489" i="41"/>
  <c r="AT489" i="41" s="1"/>
  <c r="AU489" i="41"/>
  <c r="AS489" i="41"/>
  <c r="AR489" i="41"/>
  <c r="AQ489" i="41"/>
  <c r="AI489" i="41"/>
  <c r="Y489" i="41"/>
  <c r="AJ489" i="41" s="1"/>
  <c r="AP489" i="41"/>
  <c r="Q489" i="41" s="1"/>
  <c r="M489" i="41"/>
  <c r="AW488" i="41"/>
  <c r="AV488" i="41"/>
  <c r="AT488" i="41" s="1"/>
  <c r="AU488" i="41"/>
  <c r="AS488" i="41"/>
  <c r="AR488" i="41"/>
  <c r="AQ488" i="41"/>
  <c r="AP488" i="41"/>
  <c r="Q488" i="41" s="1"/>
  <c r="AI488" i="41"/>
  <c r="Y488" i="41"/>
  <c r="M488" i="41"/>
  <c r="AW487" i="41"/>
  <c r="AV487" i="41"/>
  <c r="AU487" i="41"/>
  <c r="AS487" i="41"/>
  <c r="AR487" i="41"/>
  <c r="AQ487" i="41"/>
  <c r="AI487" i="41"/>
  <c r="Y487" i="41"/>
  <c r="AP487" i="41"/>
  <c r="Q487" i="41" s="1"/>
  <c r="M487" i="41"/>
  <c r="AW486" i="41"/>
  <c r="AV486" i="41"/>
  <c r="AT486" i="41" s="1"/>
  <c r="AU486" i="41"/>
  <c r="AS486" i="41"/>
  <c r="AR486" i="41"/>
  <c r="AQ486" i="41"/>
  <c r="AI486" i="41"/>
  <c r="Y486" i="41"/>
  <c r="AP486" i="41"/>
  <c r="Q486" i="41" s="1"/>
  <c r="M486" i="41"/>
  <c r="AW485" i="41"/>
  <c r="AV485" i="41"/>
  <c r="AT485" i="41" s="1"/>
  <c r="AU485" i="41"/>
  <c r="AS485" i="41"/>
  <c r="AR485" i="41"/>
  <c r="AQ485" i="41"/>
  <c r="AI485" i="41"/>
  <c r="Y485" i="41"/>
  <c r="AP485" i="41"/>
  <c r="Q485" i="41" s="1"/>
  <c r="M485" i="41"/>
  <c r="AW484" i="41"/>
  <c r="AV484" i="41"/>
  <c r="AU484" i="41"/>
  <c r="AS484" i="41"/>
  <c r="AR484" i="41"/>
  <c r="AQ484" i="41"/>
  <c r="AI484" i="41"/>
  <c r="Y484" i="41"/>
  <c r="AP484" i="41"/>
  <c r="Q484" i="41" s="1"/>
  <c r="M484" i="41"/>
  <c r="AW483" i="41"/>
  <c r="AV483" i="41"/>
  <c r="AT483" i="41" s="1"/>
  <c r="AU483" i="41"/>
  <c r="AS483" i="41"/>
  <c r="AR483" i="41"/>
  <c r="AQ483" i="41"/>
  <c r="AI483" i="41"/>
  <c r="Y483" i="41"/>
  <c r="AP483" i="41"/>
  <c r="Q483" i="41" s="1"/>
  <c r="M483" i="41"/>
  <c r="AW482" i="41"/>
  <c r="AV482" i="41"/>
  <c r="AT482" i="41" s="1"/>
  <c r="AU482" i="41"/>
  <c r="AS482" i="41"/>
  <c r="AR482" i="41"/>
  <c r="AQ482" i="41"/>
  <c r="AI482" i="41"/>
  <c r="Y482" i="41"/>
  <c r="AP482" i="41"/>
  <c r="Q482" i="41" s="1"/>
  <c r="M482" i="41"/>
  <c r="AW481" i="41"/>
  <c r="AV481" i="41"/>
  <c r="AU481" i="41"/>
  <c r="AS481" i="41"/>
  <c r="AR481" i="41"/>
  <c r="AQ481" i="41"/>
  <c r="AI481" i="41"/>
  <c r="Y481" i="41"/>
  <c r="AP481" i="41"/>
  <c r="Q481" i="41" s="1"/>
  <c r="M481" i="41"/>
  <c r="AW480" i="41"/>
  <c r="AV480" i="41"/>
  <c r="AT480" i="41" s="1"/>
  <c r="AU480" i="41"/>
  <c r="AS480" i="41"/>
  <c r="AR480" i="41"/>
  <c r="AQ480" i="41"/>
  <c r="AI480" i="41"/>
  <c r="Y480" i="41"/>
  <c r="AP480" i="41"/>
  <c r="Q480" i="41" s="1"/>
  <c r="M480" i="41"/>
  <c r="AW479" i="41"/>
  <c r="AV479" i="41"/>
  <c r="AU479" i="41"/>
  <c r="AT479" i="41"/>
  <c r="AS479" i="41"/>
  <c r="AR479" i="41"/>
  <c r="AQ479" i="41"/>
  <c r="AI479" i="41"/>
  <c r="Y479" i="41"/>
  <c r="AP479" i="41"/>
  <c r="Q479" i="41" s="1"/>
  <c r="M479" i="41"/>
  <c r="AW478" i="41"/>
  <c r="AV478" i="41"/>
  <c r="AU478" i="41"/>
  <c r="AS478" i="41"/>
  <c r="AR478" i="41"/>
  <c r="AQ478" i="41"/>
  <c r="AI478" i="41"/>
  <c r="Y478" i="41"/>
  <c r="AP478" i="41"/>
  <c r="Q478" i="41" s="1"/>
  <c r="M478" i="41"/>
  <c r="AW477" i="41"/>
  <c r="AV477" i="41"/>
  <c r="AT477" i="41" s="1"/>
  <c r="AU477" i="41"/>
  <c r="AS477" i="41"/>
  <c r="AR477" i="41"/>
  <c r="AQ477" i="41"/>
  <c r="AI477" i="41"/>
  <c r="Y477" i="41"/>
  <c r="AP477" i="41"/>
  <c r="Q477" i="41" s="1"/>
  <c r="M477" i="41"/>
  <c r="AW476" i="41"/>
  <c r="AV476" i="41"/>
  <c r="AT476" i="41" s="1"/>
  <c r="AU476" i="41"/>
  <c r="AS476" i="41"/>
  <c r="AR476" i="41"/>
  <c r="AQ476" i="41"/>
  <c r="AP476" i="41"/>
  <c r="Q476" i="41" s="1"/>
  <c r="AI476" i="41"/>
  <c r="Y476" i="41"/>
  <c r="M476" i="41"/>
  <c r="AW475" i="41"/>
  <c r="AV475" i="41"/>
  <c r="AU475" i="41"/>
  <c r="AS475" i="41"/>
  <c r="AR475" i="41"/>
  <c r="AQ475" i="41"/>
  <c r="AK475" i="41"/>
  <c r="AI475" i="41"/>
  <c r="Y475" i="41"/>
  <c r="AP475" i="41"/>
  <c r="Q475" i="41" s="1"/>
  <c r="M475" i="41"/>
  <c r="AW474" i="41"/>
  <c r="AV474" i="41"/>
  <c r="AT474" i="41" s="1"/>
  <c r="AU474" i="41"/>
  <c r="AS474" i="41"/>
  <c r="AR474" i="41"/>
  <c r="AQ474" i="41"/>
  <c r="AI474" i="41"/>
  <c r="Y474" i="41"/>
  <c r="AJ474" i="41" s="1"/>
  <c r="AP474" i="41"/>
  <c r="Q474" i="41" s="1"/>
  <c r="M474" i="41"/>
  <c r="AW473" i="41"/>
  <c r="AV473" i="41"/>
  <c r="AT473" i="41" s="1"/>
  <c r="AU473" i="41"/>
  <c r="AS473" i="41"/>
  <c r="AR473" i="41"/>
  <c r="AQ473" i="41"/>
  <c r="AM473" i="41" s="1"/>
  <c r="AP473" i="41"/>
  <c r="Q473" i="41" s="1"/>
  <c r="AI473" i="41"/>
  <c r="Y473" i="41"/>
  <c r="M473" i="41"/>
  <c r="AW472" i="41"/>
  <c r="AV472" i="41"/>
  <c r="AU472" i="41"/>
  <c r="AK472" i="41" s="1"/>
  <c r="AS472" i="41"/>
  <c r="AR472" i="41"/>
  <c r="AQ472" i="41"/>
  <c r="AI472" i="41"/>
  <c r="Y472" i="41"/>
  <c r="AP472" i="41"/>
  <c r="Q472" i="41" s="1"/>
  <c r="M472" i="41"/>
  <c r="AW471" i="41"/>
  <c r="AV471" i="41"/>
  <c r="AT471" i="41" s="1"/>
  <c r="AU471" i="41"/>
  <c r="AS471" i="41"/>
  <c r="AR471" i="41"/>
  <c r="AQ471" i="41"/>
  <c r="AI471" i="41"/>
  <c r="Y471" i="41"/>
  <c r="AP471" i="41"/>
  <c r="Q471" i="41" s="1"/>
  <c r="M471" i="41"/>
  <c r="AW470" i="41"/>
  <c r="AV470" i="41"/>
  <c r="AT470" i="41" s="1"/>
  <c r="AU470" i="41"/>
  <c r="AS470" i="41"/>
  <c r="AR470" i="41"/>
  <c r="AQ470" i="41"/>
  <c r="AP470" i="41"/>
  <c r="Q470" i="41" s="1"/>
  <c r="AI470" i="41"/>
  <c r="Y470" i="41"/>
  <c r="M470" i="41"/>
  <c r="AW469" i="41"/>
  <c r="AV469" i="41"/>
  <c r="AU469" i="41"/>
  <c r="AS469" i="41"/>
  <c r="AR469" i="41"/>
  <c r="AQ469" i="41"/>
  <c r="AI469" i="41"/>
  <c r="Y469" i="41"/>
  <c r="AP469" i="41"/>
  <c r="Q469" i="41" s="1"/>
  <c r="M469" i="41"/>
  <c r="AW468" i="41"/>
  <c r="AV468" i="41"/>
  <c r="AT468" i="41" s="1"/>
  <c r="AU468" i="41"/>
  <c r="AS468" i="41"/>
  <c r="AR468" i="41"/>
  <c r="AQ468" i="41"/>
  <c r="AI468" i="41"/>
  <c r="Y468" i="41"/>
  <c r="AP468" i="41"/>
  <c r="Q468" i="41" s="1"/>
  <c r="M468" i="41"/>
  <c r="AW467" i="41"/>
  <c r="AV467" i="41"/>
  <c r="AT467" i="41" s="1"/>
  <c r="AU467" i="41"/>
  <c r="AS467" i="41"/>
  <c r="AR467" i="41"/>
  <c r="AQ467" i="41"/>
  <c r="AP467" i="41"/>
  <c r="Q467" i="41" s="1"/>
  <c r="AI467" i="41"/>
  <c r="Y467" i="41"/>
  <c r="M467" i="41"/>
  <c r="AW466" i="41"/>
  <c r="AV466" i="41"/>
  <c r="AU466" i="41"/>
  <c r="AK466" i="41" s="1"/>
  <c r="AS466" i="41"/>
  <c r="AR466" i="41"/>
  <c r="AQ466" i="41"/>
  <c r="AI466" i="41"/>
  <c r="Y466" i="41"/>
  <c r="AP466" i="41"/>
  <c r="Q466" i="41" s="1"/>
  <c r="M466" i="41"/>
  <c r="AW465" i="41"/>
  <c r="AV465" i="41"/>
  <c r="AT465" i="41" s="1"/>
  <c r="AU465" i="41"/>
  <c r="AS465" i="41"/>
  <c r="AR465" i="41"/>
  <c r="AQ465" i="41"/>
  <c r="AI465" i="41"/>
  <c r="Y465" i="41"/>
  <c r="AP465" i="41"/>
  <c r="Q465" i="41" s="1"/>
  <c r="M465" i="41"/>
  <c r="AW464" i="41"/>
  <c r="AV464" i="41"/>
  <c r="AU464" i="41"/>
  <c r="AT464" i="41"/>
  <c r="AS464" i="41"/>
  <c r="AR464" i="41"/>
  <c r="AQ464" i="41"/>
  <c r="AI464" i="41"/>
  <c r="Y464" i="41"/>
  <c r="AP464" i="41"/>
  <c r="Q464" i="41" s="1"/>
  <c r="M464" i="41"/>
  <c r="AW463" i="41"/>
  <c r="AV463" i="41"/>
  <c r="AU463" i="41"/>
  <c r="AS463" i="41"/>
  <c r="AR463" i="41"/>
  <c r="AQ463" i="41"/>
  <c r="AI463" i="41"/>
  <c r="Y463" i="41"/>
  <c r="AP463" i="41"/>
  <c r="Q463" i="41" s="1"/>
  <c r="M463" i="41"/>
  <c r="AW462" i="41"/>
  <c r="AV462" i="41"/>
  <c r="AT462" i="41" s="1"/>
  <c r="AU462" i="41"/>
  <c r="AS462" i="41"/>
  <c r="AR462" i="41"/>
  <c r="AQ462" i="41"/>
  <c r="AI462" i="41"/>
  <c r="Y462" i="41"/>
  <c r="AP462" i="41"/>
  <c r="Q462" i="41" s="1"/>
  <c r="M462" i="41"/>
  <c r="AW461" i="41"/>
  <c r="AV461" i="41"/>
  <c r="AT461" i="41" s="1"/>
  <c r="AU461" i="41"/>
  <c r="AS461" i="41"/>
  <c r="AR461" i="41"/>
  <c r="AQ461" i="41"/>
  <c r="AI461" i="41"/>
  <c r="Y461" i="41"/>
  <c r="AP461" i="41"/>
  <c r="Q461" i="41" s="1"/>
  <c r="M461" i="41"/>
  <c r="AW460" i="41"/>
  <c r="AV460" i="41"/>
  <c r="AU460" i="41"/>
  <c r="AK460" i="41" s="1"/>
  <c r="AS460" i="41"/>
  <c r="AR460" i="41"/>
  <c r="AQ460" i="41"/>
  <c r="AI460" i="41"/>
  <c r="Y460" i="41"/>
  <c r="AP460" i="41"/>
  <c r="Q460" i="41" s="1"/>
  <c r="M460" i="41"/>
  <c r="AW459" i="41"/>
  <c r="AV459" i="41"/>
  <c r="AT459" i="41" s="1"/>
  <c r="AU459" i="41"/>
  <c r="AS459" i="41"/>
  <c r="AR459" i="41"/>
  <c r="AQ459" i="41"/>
  <c r="AI459" i="41"/>
  <c r="Y459" i="41"/>
  <c r="AP459" i="41"/>
  <c r="Q459" i="41" s="1"/>
  <c r="M459" i="41"/>
  <c r="AW458" i="41"/>
  <c r="AV458" i="41"/>
  <c r="AT458" i="41" s="1"/>
  <c r="AU458" i="41"/>
  <c r="AS458" i="41"/>
  <c r="AR458" i="41"/>
  <c r="AQ458" i="41"/>
  <c r="AI458" i="41"/>
  <c r="Y458" i="41"/>
  <c r="AP458" i="41"/>
  <c r="Q458" i="41" s="1"/>
  <c r="M458" i="41"/>
  <c r="AW457" i="41"/>
  <c r="AV457" i="41"/>
  <c r="AU457" i="41"/>
  <c r="AK457" i="41" s="1"/>
  <c r="AS457" i="41"/>
  <c r="AR457" i="41"/>
  <c r="AQ457" i="41"/>
  <c r="AI457" i="41"/>
  <c r="Y457" i="41"/>
  <c r="AP457" i="41"/>
  <c r="Q457" i="41" s="1"/>
  <c r="M457" i="41"/>
  <c r="AW456" i="41"/>
  <c r="AV456" i="41"/>
  <c r="AU456" i="41"/>
  <c r="AT456" i="41"/>
  <c r="AS456" i="41"/>
  <c r="AR456" i="41"/>
  <c r="AQ456" i="41"/>
  <c r="AI456" i="41"/>
  <c r="Y456" i="41"/>
  <c r="AP456" i="41"/>
  <c r="Q456" i="41" s="1"/>
  <c r="M456" i="41"/>
  <c r="AW455" i="41"/>
  <c r="AV455" i="41"/>
  <c r="AT455" i="41" s="1"/>
  <c r="AU455" i="41"/>
  <c r="AS455" i="41"/>
  <c r="AR455" i="41"/>
  <c r="AQ455" i="41"/>
  <c r="AI455" i="41"/>
  <c r="Y455" i="41"/>
  <c r="AP455" i="41"/>
  <c r="Q455" i="41" s="1"/>
  <c r="M455" i="41"/>
  <c r="AW454" i="41"/>
  <c r="AV454" i="41"/>
  <c r="AU454" i="41"/>
  <c r="AS454" i="41"/>
  <c r="AR454" i="41"/>
  <c r="AQ454" i="41"/>
  <c r="AI454" i="41"/>
  <c r="Y454" i="41"/>
  <c r="AP454" i="41"/>
  <c r="Q454" i="41" s="1"/>
  <c r="M454" i="41"/>
  <c r="AW453" i="41"/>
  <c r="AV453" i="41"/>
  <c r="AT453" i="41" s="1"/>
  <c r="AU453" i="41"/>
  <c r="AS453" i="41"/>
  <c r="AR453" i="41"/>
  <c r="AQ453" i="41"/>
  <c r="AI453" i="41"/>
  <c r="Y453" i="41"/>
  <c r="AP453" i="41"/>
  <c r="Q453" i="41" s="1"/>
  <c r="M453" i="41"/>
  <c r="AW452" i="41"/>
  <c r="AV452" i="41"/>
  <c r="AT452" i="41" s="1"/>
  <c r="AU452" i="41"/>
  <c r="AS452" i="41"/>
  <c r="AR452" i="41"/>
  <c r="AQ452" i="41"/>
  <c r="AI452" i="41"/>
  <c r="Y452" i="41"/>
  <c r="AP452" i="41"/>
  <c r="Q452" i="41" s="1"/>
  <c r="M452" i="41"/>
  <c r="AW451" i="41"/>
  <c r="AV451" i="41"/>
  <c r="AU451" i="41"/>
  <c r="AS451" i="41"/>
  <c r="AR451" i="41"/>
  <c r="AQ451" i="41"/>
  <c r="AI451" i="41"/>
  <c r="Y451" i="41"/>
  <c r="AP451" i="41"/>
  <c r="Q451" i="41" s="1"/>
  <c r="M451" i="41"/>
  <c r="AW450" i="41"/>
  <c r="AV450" i="41"/>
  <c r="AT450" i="41" s="1"/>
  <c r="AU450" i="41"/>
  <c r="AS450" i="41"/>
  <c r="AR450" i="41"/>
  <c r="AQ450" i="41"/>
  <c r="AI450" i="41"/>
  <c r="Y450" i="41"/>
  <c r="AP450" i="41"/>
  <c r="Q450" i="41" s="1"/>
  <c r="M450" i="41"/>
  <c r="AW449" i="41"/>
  <c r="AV449" i="41"/>
  <c r="AU449" i="41"/>
  <c r="AT449" i="41"/>
  <c r="AS449" i="41"/>
  <c r="AR449" i="41"/>
  <c r="AQ449" i="41"/>
  <c r="AI449" i="41"/>
  <c r="Y449" i="41"/>
  <c r="AP449" i="41"/>
  <c r="Q449" i="41" s="1"/>
  <c r="M449" i="41"/>
  <c r="AW448" i="41"/>
  <c r="AV448" i="41"/>
  <c r="AU448" i="41"/>
  <c r="AS448" i="41"/>
  <c r="AR448" i="41"/>
  <c r="AQ448" i="41"/>
  <c r="AK448" i="41" s="1"/>
  <c r="AI448" i="41"/>
  <c r="Y448" i="41"/>
  <c r="AP448" i="41"/>
  <c r="Q448" i="41" s="1"/>
  <c r="M448" i="41"/>
  <c r="AW447" i="41"/>
  <c r="AV447" i="41"/>
  <c r="AT447" i="41" s="1"/>
  <c r="AU447" i="41"/>
  <c r="AS447" i="41"/>
  <c r="AR447" i="41"/>
  <c r="AQ447" i="41"/>
  <c r="AI447" i="41"/>
  <c r="Y447" i="41"/>
  <c r="AP447" i="41"/>
  <c r="Q447" i="41" s="1"/>
  <c r="M447" i="41"/>
  <c r="AW446" i="41"/>
  <c r="AV446" i="41"/>
  <c r="AT446" i="41" s="1"/>
  <c r="AU446" i="41"/>
  <c r="AS446" i="41"/>
  <c r="AR446" i="41"/>
  <c r="AQ446" i="41"/>
  <c r="AI446" i="41"/>
  <c r="Y446" i="41"/>
  <c r="AP446" i="41"/>
  <c r="Q446" i="41" s="1"/>
  <c r="M446" i="41"/>
  <c r="AW445" i="41"/>
  <c r="AV445" i="41"/>
  <c r="AU445" i="41"/>
  <c r="AS445" i="41"/>
  <c r="AR445" i="41"/>
  <c r="AQ445" i="41"/>
  <c r="AI445" i="41"/>
  <c r="Y445" i="41"/>
  <c r="AP445" i="41"/>
  <c r="Q445" i="41" s="1"/>
  <c r="M445" i="41"/>
  <c r="AW444" i="41"/>
  <c r="AV444" i="41"/>
  <c r="AT444" i="41" s="1"/>
  <c r="AU444" i="41"/>
  <c r="AS444" i="41"/>
  <c r="AR444" i="41"/>
  <c r="AQ444" i="41"/>
  <c r="AI444" i="41"/>
  <c r="Y444" i="41"/>
  <c r="AJ444" i="41" s="1"/>
  <c r="AP444" i="41"/>
  <c r="Q444" i="41" s="1"/>
  <c r="M444" i="41"/>
  <c r="AW443" i="41"/>
  <c r="AV443" i="41"/>
  <c r="AU443" i="41"/>
  <c r="AS443" i="41"/>
  <c r="AR443" i="41"/>
  <c r="AQ443" i="41"/>
  <c r="AI443" i="41"/>
  <c r="Y443" i="41"/>
  <c r="AP443" i="41"/>
  <c r="Q443" i="41" s="1"/>
  <c r="M443" i="41"/>
  <c r="AW442" i="41"/>
  <c r="AV442" i="41"/>
  <c r="AU442" i="41"/>
  <c r="AS442" i="41"/>
  <c r="AR442" i="41"/>
  <c r="AQ442" i="41"/>
  <c r="AI442" i="41"/>
  <c r="Y442" i="41"/>
  <c r="AP442" i="41"/>
  <c r="Q442" i="41" s="1"/>
  <c r="M442" i="41"/>
  <c r="AW441" i="41"/>
  <c r="AV441" i="41"/>
  <c r="AT441" i="41" s="1"/>
  <c r="AU441" i="41"/>
  <c r="AS441" i="41"/>
  <c r="AR441" i="41"/>
  <c r="AQ441" i="41"/>
  <c r="AI441" i="41"/>
  <c r="Y441" i="41"/>
  <c r="AP441" i="41"/>
  <c r="Q441" i="41" s="1"/>
  <c r="M441" i="41"/>
  <c r="AW440" i="41"/>
  <c r="AV440" i="41"/>
  <c r="AT440" i="41" s="1"/>
  <c r="AU440" i="41"/>
  <c r="AS440" i="41"/>
  <c r="AR440" i="41"/>
  <c r="AQ440" i="41"/>
  <c r="AI440" i="41"/>
  <c r="Y440" i="41"/>
  <c r="AP440" i="41"/>
  <c r="Q440" i="41" s="1"/>
  <c r="M440" i="41"/>
  <c r="AW439" i="41"/>
  <c r="AV439" i="41"/>
  <c r="AU439" i="41"/>
  <c r="AS439" i="41"/>
  <c r="AR439" i="41"/>
  <c r="AQ439" i="41"/>
  <c r="AI439" i="41"/>
  <c r="Y439" i="41"/>
  <c r="AP439" i="41"/>
  <c r="Q439" i="41" s="1"/>
  <c r="M439" i="41"/>
  <c r="AW438" i="41"/>
  <c r="AV438" i="41"/>
  <c r="AT438" i="41" s="1"/>
  <c r="AU438" i="41"/>
  <c r="AS438" i="41"/>
  <c r="AR438" i="41"/>
  <c r="AQ438" i="41"/>
  <c r="AI438" i="41"/>
  <c r="Y438" i="41"/>
  <c r="AP438" i="41"/>
  <c r="Q438" i="41" s="1"/>
  <c r="M438" i="41"/>
  <c r="AW437" i="41"/>
  <c r="AV437" i="41"/>
  <c r="AT437" i="41" s="1"/>
  <c r="AU437" i="41"/>
  <c r="AS437" i="41"/>
  <c r="AR437" i="41"/>
  <c r="AQ437" i="41"/>
  <c r="AL437" i="41" s="1"/>
  <c r="AI437" i="41"/>
  <c r="Y437" i="41"/>
  <c r="AP437" i="41"/>
  <c r="Q437" i="41" s="1"/>
  <c r="M437" i="41"/>
  <c r="AW436" i="41"/>
  <c r="AV436" i="41"/>
  <c r="AU436" i="41"/>
  <c r="AS436" i="41"/>
  <c r="AR436" i="41"/>
  <c r="AQ436" i="41"/>
  <c r="AK436" i="41" s="1"/>
  <c r="AI436" i="41"/>
  <c r="Y436" i="41"/>
  <c r="AP436" i="41"/>
  <c r="Q436" i="41" s="1"/>
  <c r="M436" i="41"/>
  <c r="AW435" i="41"/>
  <c r="AV435" i="41"/>
  <c r="AT435" i="41" s="1"/>
  <c r="AU435" i="41"/>
  <c r="AS435" i="41"/>
  <c r="AR435" i="41"/>
  <c r="AQ435" i="41"/>
  <c r="AI435" i="41"/>
  <c r="Y435" i="41"/>
  <c r="AP435" i="41"/>
  <c r="Q435" i="41" s="1"/>
  <c r="M435" i="41"/>
  <c r="AW434" i="41"/>
  <c r="AV434" i="41"/>
  <c r="AT434" i="41" s="1"/>
  <c r="AU434" i="41"/>
  <c r="AS434" i="41"/>
  <c r="AR434" i="41"/>
  <c r="AQ434" i="41"/>
  <c r="AI434" i="41"/>
  <c r="Y434" i="41"/>
  <c r="AP434" i="41"/>
  <c r="Q434" i="41" s="1"/>
  <c r="M434" i="41"/>
  <c r="AW433" i="41"/>
  <c r="AV433" i="41"/>
  <c r="AU433" i="41"/>
  <c r="AS433" i="41"/>
  <c r="AR433" i="41"/>
  <c r="AQ433" i="41"/>
  <c r="AI433" i="41"/>
  <c r="Y433" i="41"/>
  <c r="AP433" i="41"/>
  <c r="Q433" i="41" s="1"/>
  <c r="M433" i="41"/>
  <c r="AW432" i="41"/>
  <c r="AV432" i="41"/>
  <c r="AT432" i="41" s="1"/>
  <c r="AU432" i="41"/>
  <c r="AS432" i="41"/>
  <c r="AR432" i="41"/>
  <c r="AQ432" i="41"/>
  <c r="AI432" i="41"/>
  <c r="Y432" i="41"/>
  <c r="AP432" i="41"/>
  <c r="Q432" i="41" s="1"/>
  <c r="M432" i="41"/>
  <c r="AW431" i="41"/>
  <c r="AV431" i="41"/>
  <c r="AT431" i="41" s="1"/>
  <c r="AU431" i="41"/>
  <c r="AS431" i="41"/>
  <c r="AR431" i="41"/>
  <c r="AQ431" i="41"/>
  <c r="AI431" i="41"/>
  <c r="Y431" i="41"/>
  <c r="AP431" i="41"/>
  <c r="Q431" i="41" s="1"/>
  <c r="M431" i="41"/>
  <c r="AW430" i="41"/>
  <c r="AV430" i="41"/>
  <c r="AU430" i="41"/>
  <c r="AK430" i="41" s="1"/>
  <c r="AS430" i="41"/>
  <c r="AR430" i="41"/>
  <c r="AQ430" i="41"/>
  <c r="AI430" i="41"/>
  <c r="Y430" i="41"/>
  <c r="AP430" i="41"/>
  <c r="Q430" i="41" s="1"/>
  <c r="M430" i="41"/>
  <c r="AW429" i="41"/>
  <c r="AV429" i="41"/>
  <c r="AT429" i="41" s="1"/>
  <c r="AU429" i="41"/>
  <c r="AS429" i="41"/>
  <c r="AR429" i="41"/>
  <c r="AQ429" i="41"/>
  <c r="AI429" i="41"/>
  <c r="Y429" i="41"/>
  <c r="AP429" i="41"/>
  <c r="Q429" i="41" s="1"/>
  <c r="M429" i="41"/>
  <c r="AW428" i="41"/>
  <c r="AV428" i="41"/>
  <c r="AT428" i="41" s="1"/>
  <c r="AU428" i="41"/>
  <c r="AS428" i="41"/>
  <c r="AR428" i="41"/>
  <c r="AQ428" i="41"/>
  <c r="AI428" i="41"/>
  <c r="Y428" i="41"/>
  <c r="AP428" i="41"/>
  <c r="Q428" i="41" s="1"/>
  <c r="M428" i="41"/>
  <c r="AW427" i="41"/>
  <c r="AV427" i="41"/>
  <c r="AU427" i="41"/>
  <c r="AK427" i="41" s="1"/>
  <c r="AS427" i="41"/>
  <c r="AR427" i="41"/>
  <c r="AQ427" i="41"/>
  <c r="AI427" i="41"/>
  <c r="Y427" i="41"/>
  <c r="AP427" i="41"/>
  <c r="Q427" i="41" s="1"/>
  <c r="M427" i="41"/>
  <c r="AW426" i="41"/>
  <c r="AV426" i="41"/>
  <c r="AT426" i="41" s="1"/>
  <c r="AU426" i="41"/>
  <c r="AS426" i="41"/>
  <c r="AR426" i="41"/>
  <c r="AQ426" i="41"/>
  <c r="AI426" i="41"/>
  <c r="Y426" i="41"/>
  <c r="AP426" i="41"/>
  <c r="Q426" i="41" s="1"/>
  <c r="M426" i="41"/>
  <c r="AW425" i="41"/>
  <c r="AV425" i="41"/>
  <c r="AT425" i="41" s="1"/>
  <c r="AU425" i="41"/>
  <c r="AS425" i="41"/>
  <c r="AR425" i="41"/>
  <c r="AQ425" i="41"/>
  <c r="AP425" i="41"/>
  <c r="Q425" i="41" s="1"/>
  <c r="AI425" i="41"/>
  <c r="Y425" i="41"/>
  <c r="M425" i="41"/>
  <c r="AW424" i="41"/>
  <c r="AV424" i="41"/>
  <c r="AT424" i="41" s="1"/>
  <c r="AU424" i="41"/>
  <c r="AS424" i="41"/>
  <c r="AR424" i="41"/>
  <c r="AQ424" i="41"/>
  <c r="AI424" i="41"/>
  <c r="Y424" i="41"/>
  <c r="AP424" i="41"/>
  <c r="Q424" i="41" s="1"/>
  <c r="M424" i="41"/>
  <c r="AW423" i="41"/>
  <c r="AV423" i="41"/>
  <c r="AU423" i="41"/>
  <c r="AT423" i="41"/>
  <c r="AS423" i="41"/>
  <c r="AR423" i="41"/>
  <c r="AQ423" i="41"/>
  <c r="AI423" i="41"/>
  <c r="Y423" i="41"/>
  <c r="AP423" i="41"/>
  <c r="Q423" i="41" s="1"/>
  <c r="M423" i="41"/>
  <c r="AW422" i="41"/>
  <c r="AV422" i="41"/>
  <c r="AT422" i="41" s="1"/>
  <c r="AU422" i="41"/>
  <c r="AS422" i="41"/>
  <c r="AR422" i="41"/>
  <c r="AQ422" i="41"/>
  <c r="AP422" i="41"/>
  <c r="Q422" i="41" s="1"/>
  <c r="AI422" i="41"/>
  <c r="Y422" i="41"/>
  <c r="M422" i="41"/>
  <c r="AW421" i="41"/>
  <c r="AV421" i="41"/>
  <c r="AT421" i="41" s="1"/>
  <c r="AU421" i="41"/>
  <c r="AL421" i="41" s="1"/>
  <c r="AS421" i="41"/>
  <c r="AR421" i="41"/>
  <c r="AQ421" i="41"/>
  <c r="AI421" i="41"/>
  <c r="Y421" i="41"/>
  <c r="AP421" i="41"/>
  <c r="Q421" i="41" s="1"/>
  <c r="M421" i="41"/>
  <c r="AW420" i="41"/>
  <c r="AV420" i="41"/>
  <c r="AT420" i="41" s="1"/>
  <c r="AU420" i="41"/>
  <c r="AS420" i="41"/>
  <c r="AR420" i="41"/>
  <c r="AQ420" i="41"/>
  <c r="AI420" i="41"/>
  <c r="Y420" i="41"/>
  <c r="AP420" i="41"/>
  <c r="Q420" i="41" s="1"/>
  <c r="M420" i="41"/>
  <c r="AW419" i="41"/>
  <c r="AV419" i="41"/>
  <c r="AT419" i="41" s="1"/>
  <c r="AU419" i="41"/>
  <c r="AS419" i="41"/>
  <c r="AR419" i="41"/>
  <c r="AQ419" i="41"/>
  <c r="AI419" i="41"/>
  <c r="Y419" i="41"/>
  <c r="AP419" i="41"/>
  <c r="Q419" i="41" s="1"/>
  <c r="M419" i="41"/>
  <c r="AW418" i="41"/>
  <c r="AV418" i="41"/>
  <c r="AT418" i="41" s="1"/>
  <c r="AU418" i="41"/>
  <c r="AS418" i="41"/>
  <c r="AR418" i="41"/>
  <c r="AQ418" i="41"/>
  <c r="AI418" i="41"/>
  <c r="Y418" i="41"/>
  <c r="AP418" i="41"/>
  <c r="Q418" i="41" s="1"/>
  <c r="M418" i="41"/>
  <c r="AW417" i="41"/>
  <c r="AV417" i="41"/>
  <c r="AT417" i="41" s="1"/>
  <c r="AU417" i="41"/>
  <c r="AS417" i="41"/>
  <c r="AR417" i="41"/>
  <c r="AQ417" i="41"/>
  <c r="AI417" i="41"/>
  <c r="Y417" i="41"/>
  <c r="AP417" i="41"/>
  <c r="Q417" i="41" s="1"/>
  <c r="M417" i="41"/>
  <c r="AW416" i="41"/>
  <c r="AV416" i="41"/>
  <c r="AT416" i="41" s="1"/>
  <c r="AU416" i="41"/>
  <c r="AS416" i="41"/>
  <c r="AR416" i="41"/>
  <c r="AQ416" i="41"/>
  <c r="AI416" i="41"/>
  <c r="Y416" i="41"/>
  <c r="AP416" i="41"/>
  <c r="Q416" i="41" s="1"/>
  <c r="M416" i="41"/>
  <c r="AW415" i="41"/>
  <c r="AV415" i="41"/>
  <c r="AT415" i="41" s="1"/>
  <c r="AU415" i="41"/>
  <c r="AS415" i="41"/>
  <c r="AR415" i="41"/>
  <c r="AQ415" i="41"/>
  <c r="AI415" i="41"/>
  <c r="Y415" i="41"/>
  <c r="AP415" i="41"/>
  <c r="Q415" i="41" s="1"/>
  <c r="M415" i="41"/>
  <c r="AW414" i="41"/>
  <c r="AV414" i="41"/>
  <c r="AT414" i="41" s="1"/>
  <c r="AU414" i="41"/>
  <c r="AS414" i="41"/>
  <c r="AR414" i="41"/>
  <c r="AQ414" i="41"/>
  <c r="AI414" i="41"/>
  <c r="Y414" i="41"/>
  <c r="AP414" i="41"/>
  <c r="Q414" i="41" s="1"/>
  <c r="M414" i="41"/>
  <c r="AW413" i="41"/>
  <c r="AV413" i="41"/>
  <c r="AT413" i="41" s="1"/>
  <c r="AU413" i="41"/>
  <c r="AS413" i="41"/>
  <c r="AR413" i="41"/>
  <c r="AQ413" i="41"/>
  <c r="AP413" i="41"/>
  <c r="Q413" i="41" s="1"/>
  <c r="AI413" i="41"/>
  <c r="Y413" i="41"/>
  <c r="M413" i="41"/>
  <c r="AW412" i="41"/>
  <c r="AV412" i="41"/>
  <c r="AT412" i="41" s="1"/>
  <c r="AU412" i="41"/>
  <c r="AS412" i="41"/>
  <c r="AR412" i="41"/>
  <c r="AQ412" i="41"/>
  <c r="AI412" i="41"/>
  <c r="Y412" i="41"/>
  <c r="AP412" i="41"/>
  <c r="Q412" i="41" s="1"/>
  <c r="M412" i="41"/>
  <c r="AW411" i="41"/>
  <c r="AV411" i="41"/>
  <c r="AT411" i="41" s="1"/>
  <c r="AU411" i="41"/>
  <c r="AS411" i="41"/>
  <c r="AR411" i="41"/>
  <c r="AQ411" i="41"/>
  <c r="AI411" i="41"/>
  <c r="Y411" i="41"/>
  <c r="AP411" i="41"/>
  <c r="Q411" i="41" s="1"/>
  <c r="M411" i="41"/>
  <c r="AW410" i="41"/>
  <c r="AV410" i="41"/>
  <c r="AT410" i="41" s="1"/>
  <c r="AU410" i="41"/>
  <c r="AS410" i="41"/>
  <c r="AR410" i="41"/>
  <c r="AQ410" i="41"/>
  <c r="AP410" i="41"/>
  <c r="Q410" i="41" s="1"/>
  <c r="AI410" i="41"/>
  <c r="Y410" i="41"/>
  <c r="AJ410" i="41" s="1"/>
  <c r="M410" i="41"/>
  <c r="AW409" i="41"/>
  <c r="AV409" i="41"/>
  <c r="AT409" i="41" s="1"/>
  <c r="AU409" i="41"/>
  <c r="AS409" i="41"/>
  <c r="AR409" i="41"/>
  <c r="AQ409" i="41"/>
  <c r="AI409" i="41"/>
  <c r="Y409" i="41"/>
  <c r="AP409" i="41"/>
  <c r="Q409" i="41" s="1"/>
  <c r="M409" i="41"/>
  <c r="AW408" i="41"/>
  <c r="AV408" i="41"/>
  <c r="AT408" i="41" s="1"/>
  <c r="AU408" i="41"/>
  <c r="AS408" i="41"/>
  <c r="AR408" i="41"/>
  <c r="AQ408" i="41"/>
  <c r="AI408" i="41"/>
  <c r="Y408" i="41"/>
  <c r="AP408" i="41"/>
  <c r="Q408" i="41" s="1"/>
  <c r="M408" i="41"/>
  <c r="AW407" i="41"/>
  <c r="AV407" i="41"/>
  <c r="AT407" i="41" s="1"/>
  <c r="AU407" i="41"/>
  <c r="AS407" i="41"/>
  <c r="AR407" i="41"/>
  <c r="AQ407" i="41"/>
  <c r="AI407" i="41"/>
  <c r="Y407" i="41"/>
  <c r="AP407" i="41"/>
  <c r="Q407" i="41" s="1"/>
  <c r="M407" i="41"/>
  <c r="AW406" i="41"/>
  <c r="AV406" i="41"/>
  <c r="AT406" i="41" s="1"/>
  <c r="AU406" i="41"/>
  <c r="AS406" i="41"/>
  <c r="AR406" i="41"/>
  <c r="AQ406" i="41"/>
  <c r="AI406" i="41"/>
  <c r="Y406" i="41"/>
  <c r="AP406" i="41"/>
  <c r="Q406" i="41" s="1"/>
  <c r="M406" i="41"/>
  <c r="AW405" i="41"/>
  <c r="AV405" i="41"/>
  <c r="AT405" i="41" s="1"/>
  <c r="AU405" i="41"/>
  <c r="AS405" i="41"/>
  <c r="AR405" i="41"/>
  <c r="AQ405" i="41"/>
  <c r="AI405" i="41"/>
  <c r="Y405" i="41"/>
  <c r="AP405" i="41"/>
  <c r="Q405" i="41" s="1"/>
  <c r="M405" i="41"/>
  <c r="AW404" i="41"/>
  <c r="AV404" i="41"/>
  <c r="AT404" i="41" s="1"/>
  <c r="AU404" i="41"/>
  <c r="AS404" i="41"/>
  <c r="AR404" i="41"/>
  <c r="AQ404" i="41"/>
  <c r="AP404" i="41"/>
  <c r="Q404" i="41" s="1"/>
  <c r="AI404" i="41"/>
  <c r="Y404" i="41"/>
  <c r="M404" i="41"/>
  <c r="AW403" i="41"/>
  <c r="AV403" i="41"/>
  <c r="AT403" i="41" s="1"/>
  <c r="AU403" i="41"/>
  <c r="AS403" i="41"/>
  <c r="AR403" i="41"/>
  <c r="AQ403" i="41"/>
  <c r="AI403" i="41"/>
  <c r="Y403" i="41"/>
  <c r="AP403" i="41"/>
  <c r="Q403" i="41" s="1"/>
  <c r="M403" i="41"/>
  <c r="AW402" i="41"/>
  <c r="AV402" i="41"/>
  <c r="AT402" i="41" s="1"/>
  <c r="AU402" i="41"/>
  <c r="AS402" i="41"/>
  <c r="AR402" i="41"/>
  <c r="AQ402" i="41"/>
  <c r="AI402" i="41"/>
  <c r="Y402" i="41"/>
  <c r="AP402" i="41"/>
  <c r="Q402" i="41" s="1"/>
  <c r="M402" i="41"/>
  <c r="AW401" i="41"/>
  <c r="AV401" i="41"/>
  <c r="AT401" i="41" s="1"/>
  <c r="AU401" i="41"/>
  <c r="AS401" i="41"/>
  <c r="AR401" i="41"/>
  <c r="AQ401" i="41"/>
  <c r="AI401" i="41"/>
  <c r="Y401" i="41"/>
  <c r="AP401" i="41"/>
  <c r="Q401" i="41" s="1"/>
  <c r="M401" i="41"/>
  <c r="AW400" i="41"/>
  <c r="AV400" i="41"/>
  <c r="AT400" i="41" s="1"/>
  <c r="AU400" i="41"/>
  <c r="AS400" i="41"/>
  <c r="AR400" i="41"/>
  <c r="AQ400" i="41"/>
  <c r="AI400" i="41"/>
  <c r="Y400" i="41"/>
  <c r="AP400" i="41"/>
  <c r="Q400" i="41" s="1"/>
  <c r="M400" i="41"/>
  <c r="AW399" i="41"/>
  <c r="AV399" i="41"/>
  <c r="AT399" i="41" s="1"/>
  <c r="AU399" i="41"/>
  <c r="AS399" i="41"/>
  <c r="AR399" i="41"/>
  <c r="AQ399" i="41"/>
  <c r="AI399" i="41"/>
  <c r="Y399" i="41"/>
  <c r="AP399" i="41"/>
  <c r="Q399" i="41" s="1"/>
  <c r="M399" i="41"/>
  <c r="AW398" i="41"/>
  <c r="AV398" i="41"/>
  <c r="AT398" i="41" s="1"/>
  <c r="AU398" i="41"/>
  <c r="AS398" i="41"/>
  <c r="AR398" i="41"/>
  <c r="AQ398" i="41"/>
  <c r="AP398" i="41"/>
  <c r="Q398" i="41" s="1"/>
  <c r="AI398" i="41"/>
  <c r="Y398" i="41"/>
  <c r="M398" i="41"/>
  <c r="AW397" i="41"/>
  <c r="AV397" i="41"/>
  <c r="AT397" i="41" s="1"/>
  <c r="AU397" i="41"/>
  <c r="AS397" i="41"/>
  <c r="AR397" i="41"/>
  <c r="AQ397" i="41"/>
  <c r="AI397" i="41"/>
  <c r="Y397" i="41"/>
  <c r="AP397" i="41"/>
  <c r="Q397" i="41" s="1"/>
  <c r="M397" i="41"/>
  <c r="AW396" i="41"/>
  <c r="AV396" i="41"/>
  <c r="AT396" i="41" s="1"/>
  <c r="AU396" i="41"/>
  <c r="AS396" i="41"/>
  <c r="AR396" i="41"/>
  <c r="AQ396" i="41"/>
  <c r="AI396" i="41"/>
  <c r="Y396" i="41"/>
  <c r="AP396" i="41"/>
  <c r="Q396" i="41" s="1"/>
  <c r="M396" i="41"/>
  <c r="AW395" i="41"/>
  <c r="AV395" i="41"/>
  <c r="AT395" i="41" s="1"/>
  <c r="AU395" i="41"/>
  <c r="AS395" i="41"/>
  <c r="AR395" i="41"/>
  <c r="AQ395" i="41"/>
  <c r="AI395" i="41"/>
  <c r="Y395" i="41"/>
  <c r="AP395" i="41"/>
  <c r="Q395" i="41" s="1"/>
  <c r="M395" i="41"/>
  <c r="AW394" i="41"/>
  <c r="AV394" i="41"/>
  <c r="AU394" i="41"/>
  <c r="AS394" i="41"/>
  <c r="AR394" i="41"/>
  <c r="AQ394" i="41"/>
  <c r="AI394" i="41"/>
  <c r="Y394" i="41"/>
  <c r="AP394" i="41"/>
  <c r="Q394" i="41" s="1"/>
  <c r="M394" i="41"/>
  <c r="AW393" i="41"/>
  <c r="AV393" i="41"/>
  <c r="AT393" i="41" s="1"/>
  <c r="AU393" i="41"/>
  <c r="AS393" i="41"/>
  <c r="AR393" i="41"/>
  <c r="AQ393" i="41"/>
  <c r="AL393" i="41" s="1"/>
  <c r="AI393" i="41"/>
  <c r="Y393" i="41"/>
  <c r="AP393" i="41"/>
  <c r="Q393" i="41" s="1"/>
  <c r="M393" i="41"/>
  <c r="AW392" i="41"/>
  <c r="AV392" i="41"/>
  <c r="AT392" i="41" s="1"/>
  <c r="AU392" i="41"/>
  <c r="AS392" i="41"/>
  <c r="AR392" i="41"/>
  <c r="AQ392" i="41"/>
  <c r="AI392" i="41"/>
  <c r="Y392" i="41"/>
  <c r="AP392" i="41"/>
  <c r="Q392" i="41" s="1"/>
  <c r="M392" i="41"/>
  <c r="AW391" i="41"/>
  <c r="AV391" i="41"/>
  <c r="AT391" i="41" s="1"/>
  <c r="AU391" i="41"/>
  <c r="AS391" i="41"/>
  <c r="AR391" i="41"/>
  <c r="AQ391" i="41"/>
  <c r="AP391" i="41"/>
  <c r="Q391" i="41" s="1"/>
  <c r="AI391" i="41"/>
  <c r="Y391" i="41"/>
  <c r="M391" i="41"/>
  <c r="AW390" i="41"/>
  <c r="AV390" i="41"/>
  <c r="AU390" i="41"/>
  <c r="AT390" i="41"/>
  <c r="AS390" i="41"/>
  <c r="AR390" i="41"/>
  <c r="AQ390" i="41"/>
  <c r="AI390" i="41"/>
  <c r="Y390" i="41"/>
  <c r="AP390" i="41"/>
  <c r="Q390" i="41" s="1"/>
  <c r="M390" i="41"/>
  <c r="AW389" i="41"/>
  <c r="AV389" i="41"/>
  <c r="AT389" i="41" s="1"/>
  <c r="AU389" i="41"/>
  <c r="AS389" i="41"/>
  <c r="AR389" i="41"/>
  <c r="AQ389" i="41"/>
  <c r="AI389" i="41"/>
  <c r="Y389" i="41"/>
  <c r="AP389" i="41"/>
  <c r="Q389" i="41" s="1"/>
  <c r="M389" i="41"/>
  <c r="AW388" i="41"/>
  <c r="AV388" i="41"/>
  <c r="AT388" i="41" s="1"/>
  <c r="AU388" i="41"/>
  <c r="AK388" i="41" s="1"/>
  <c r="AS388" i="41"/>
  <c r="AR388" i="41"/>
  <c r="AQ388" i="41"/>
  <c r="AP388" i="41"/>
  <c r="Q388" i="41" s="1"/>
  <c r="AI388" i="41"/>
  <c r="Y388" i="41"/>
  <c r="M388" i="41"/>
  <c r="AW387" i="41"/>
  <c r="AV387" i="41"/>
  <c r="AT387" i="41" s="1"/>
  <c r="AU387" i="41"/>
  <c r="AS387" i="41"/>
  <c r="AR387" i="41"/>
  <c r="AQ387" i="41"/>
  <c r="AI387" i="41"/>
  <c r="Y387" i="41"/>
  <c r="AP387" i="41"/>
  <c r="Q387" i="41" s="1"/>
  <c r="M387" i="41"/>
  <c r="AW386" i="41"/>
  <c r="AV386" i="41"/>
  <c r="AT386" i="41" s="1"/>
  <c r="AU386" i="41"/>
  <c r="AS386" i="41"/>
  <c r="AR386" i="41"/>
  <c r="AQ386" i="41"/>
  <c r="AI386" i="41"/>
  <c r="Y386" i="41"/>
  <c r="AP386" i="41"/>
  <c r="Q386" i="41" s="1"/>
  <c r="M386" i="41"/>
  <c r="AW385" i="41"/>
  <c r="AV385" i="41"/>
  <c r="AT385" i="41" s="1"/>
  <c r="AU385" i="41"/>
  <c r="AS385" i="41"/>
  <c r="AR385" i="41"/>
  <c r="AQ385" i="41"/>
  <c r="AP385" i="41"/>
  <c r="Q385" i="41" s="1"/>
  <c r="AI385" i="41"/>
  <c r="Y385" i="41"/>
  <c r="M385" i="41"/>
  <c r="AW384" i="41"/>
  <c r="AV384" i="41"/>
  <c r="AT384" i="41" s="1"/>
  <c r="AU384" i="41"/>
  <c r="AS384" i="41"/>
  <c r="AR384" i="41"/>
  <c r="AQ384" i="41"/>
  <c r="AI384" i="41"/>
  <c r="Y384" i="41"/>
  <c r="AP384" i="41"/>
  <c r="Q384" i="41" s="1"/>
  <c r="M384" i="41"/>
  <c r="AW383" i="41"/>
  <c r="AV383" i="41"/>
  <c r="AT383" i="41" s="1"/>
  <c r="AU383" i="41"/>
  <c r="AS383" i="41"/>
  <c r="AR383" i="41"/>
  <c r="AQ383" i="41"/>
  <c r="AI383" i="41"/>
  <c r="Y383" i="41"/>
  <c r="AP383" i="41"/>
  <c r="Q383" i="41" s="1"/>
  <c r="M383" i="41"/>
  <c r="AW382" i="41"/>
  <c r="AV382" i="41"/>
  <c r="AT382" i="41" s="1"/>
  <c r="AU382" i="41"/>
  <c r="AS382" i="41"/>
  <c r="AR382" i="41"/>
  <c r="AQ382" i="41"/>
  <c r="AI382" i="41"/>
  <c r="Y382" i="41"/>
  <c r="AP382" i="41"/>
  <c r="Q382" i="41" s="1"/>
  <c r="M382" i="41"/>
  <c r="AW381" i="41"/>
  <c r="AV381" i="41"/>
  <c r="AU381" i="41"/>
  <c r="AT381" i="41"/>
  <c r="AS381" i="41"/>
  <c r="AR381" i="41"/>
  <c r="AQ381" i="41"/>
  <c r="AI381" i="41"/>
  <c r="Y381" i="41"/>
  <c r="AP381" i="41"/>
  <c r="Q381" i="41" s="1"/>
  <c r="M381" i="41"/>
  <c r="AW380" i="41"/>
  <c r="AV380" i="41"/>
  <c r="AT380" i="41" s="1"/>
  <c r="AU380" i="41"/>
  <c r="AS380" i="41"/>
  <c r="AR380" i="41"/>
  <c r="AQ380" i="41"/>
  <c r="AI380" i="41"/>
  <c r="Y380" i="41"/>
  <c r="AP380" i="41"/>
  <c r="Q380" i="41" s="1"/>
  <c r="M380" i="41"/>
  <c r="AW379" i="41"/>
  <c r="AV379" i="41"/>
  <c r="AT379" i="41" s="1"/>
  <c r="AU379" i="41"/>
  <c r="AS379" i="41"/>
  <c r="AR379" i="41"/>
  <c r="AQ379" i="41"/>
  <c r="AI379" i="41"/>
  <c r="Y379" i="41"/>
  <c r="AP379" i="41"/>
  <c r="Q379" i="41" s="1"/>
  <c r="M379" i="41"/>
  <c r="AW378" i="41"/>
  <c r="AV378" i="41"/>
  <c r="AT378" i="41" s="1"/>
  <c r="AU378" i="41"/>
  <c r="AS378" i="41"/>
  <c r="AR378" i="41"/>
  <c r="AQ378" i="41"/>
  <c r="AI378" i="41"/>
  <c r="Y378" i="41"/>
  <c r="AP378" i="41"/>
  <c r="Q378" i="41" s="1"/>
  <c r="M378" i="41"/>
  <c r="AW377" i="41"/>
  <c r="AV377" i="41"/>
  <c r="AT377" i="41" s="1"/>
  <c r="AU377" i="41"/>
  <c r="AS377" i="41"/>
  <c r="AR377" i="41"/>
  <c r="AQ377" i="41"/>
  <c r="AI377" i="41"/>
  <c r="Y377" i="41"/>
  <c r="AP377" i="41"/>
  <c r="Q377" i="41" s="1"/>
  <c r="M377" i="41"/>
  <c r="AW376" i="41"/>
  <c r="AV376" i="41"/>
  <c r="AT376" i="41" s="1"/>
  <c r="AU376" i="41"/>
  <c r="AS376" i="41"/>
  <c r="AR376" i="41"/>
  <c r="AQ376" i="41"/>
  <c r="AP376" i="41"/>
  <c r="Q376" i="41" s="1"/>
  <c r="AI376" i="41"/>
  <c r="Y376" i="41"/>
  <c r="M376" i="41"/>
  <c r="AW375" i="41"/>
  <c r="AV375" i="41"/>
  <c r="AT375" i="41" s="1"/>
  <c r="AU375" i="41"/>
  <c r="AS375" i="41"/>
  <c r="AR375" i="41"/>
  <c r="AQ375" i="41"/>
  <c r="AI375" i="41"/>
  <c r="Y375" i="41"/>
  <c r="AP375" i="41"/>
  <c r="Q375" i="41" s="1"/>
  <c r="M375" i="41"/>
  <c r="AW374" i="41"/>
  <c r="AV374" i="41"/>
  <c r="AT374" i="41" s="1"/>
  <c r="AU374" i="41"/>
  <c r="AS374" i="41"/>
  <c r="AR374" i="41"/>
  <c r="AQ374" i="41"/>
  <c r="AI374" i="41"/>
  <c r="Y374" i="41"/>
  <c r="AP374" i="41"/>
  <c r="Q374" i="41" s="1"/>
  <c r="M374" i="41"/>
  <c r="AW373" i="41"/>
  <c r="AV373" i="41"/>
  <c r="AT373" i="41" s="1"/>
  <c r="AU373" i="41"/>
  <c r="AS373" i="41"/>
  <c r="AR373" i="41"/>
  <c r="AQ373" i="41"/>
  <c r="AP373" i="41"/>
  <c r="Q373" i="41" s="1"/>
  <c r="AI373" i="41"/>
  <c r="Y373" i="41"/>
  <c r="M373" i="41"/>
  <c r="AW372" i="41"/>
  <c r="AV372" i="41"/>
  <c r="AT372" i="41" s="1"/>
  <c r="AU372" i="41"/>
  <c r="AS372" i="41"/>
  <c r="AR372" i="41"/>
  <c r="AQ372" i="41"/>
  <c r="AI372" i="41"/>
  <c r="Y372" i="41"/>
  <c r="AP372" i="41"/>
  <c r="Q372" i="41" s="1"/>
  <c r="M372" i="41"/>
  <c r="AW371" i="41"/>
  <c r="AV371" i="41"/>
  <c r="AT371" i="41" s="1"/>
  <c r="AU371" i="41"/>
  <c r="AS371" i="41"/>
  <c r="AR371" i="41"/>
  <c r="AQ371" i="41"/>
  <c r="AI371" i="41"/>
  <c r="Y371" i="41"/>
  <c r="AP371" i="41"/>
  <c r="Q371" i="41" s="1"/>
  <c r="M371" i="41"/>
  <c r="AW370" i="41"/>
  <c r="AV370" i="41"/>
  <c r="AT370" i="41" s="1"/>
  <c r="AU370" i="41"/>
  <c r="AS370" i="41"/>
  <c r="AR370" i="41"/>
  <c r="AQ370" i="41"/>
  <c r="AI370" i="41"/>
  <c r="Y370" i="41"/>
  <c r="AP370" i="41"/>
  <c r="Q370" i="41" s="1"/>
  <c r="M370" i="41"/>
  <c r="AW369" i="41"/>
  <c r="AV369" i="41"/>
  <c r="AT369" i="41" s="1"/>
  <c r="AU369" i="41"/>
  <c r="AS369" i="41"/>
  <c r="AR369" i="41"/>
  <c r="AQ369" i="41"/>
  <c r="AI369" i="41"/>
  <c r="Y369" i="41"/>
  <c r="AP369" i="41"/>
  <c r="Q369" i="41" s="1"/>
  <c r="M369" i="41"/>
  <c r="AW368" i="41"/>
  <c r="AV368" i="41"/>
  <c r="AT368" i="41" s="1"/>
  <c r="AU368" i="41"/>
  <c r="AS368" i="41"/>
  <c r="AR368" i="41"/>
  <c r="AQ368" i="41"/>
  <c r="AI368" i="41"/>
  <c r="Y368" i="41"/>
  <c r="AP368" i="41"/>
  <c r="Q368" i="41" s="1"/>
  <c r="M368" i="41"/>
  <c r="AW367" i="41"/>
  <c r="AV367" i="41"/>
  <c r="AT367" i="41" s="1"/>
  <c r="AU367" i="41"/>
  <c r="AS367" i="41"/>
  <c r="AR367" i="41"/>
  <c r="AQ367" i="41"/>
  <c r="AP367" i="41"/>
  <c r="Q367" i="41" s="1"/>
  <c r="AI367" i="41"/>
  <c r="Y367" i="41"/>
  <c r="M367" i="41"/>
  <c r="AW366" i="41"/>
  <c r="AV366" i="41"/>
  <c r="AT366" i="41" s="1"/>
  <c r="AU366" i="41"/>
  <c r="AL366" i="41" s="1"/>
  <c r="AS366" i="41"/>
  <c r="AR366" i="41"/>
  <c r="AQ366" i="41"/>
  <c r="AI366" i="41"/>
  <c r="Y366" i="41"/>
  <c r="AP366" i="41"/>
  <c r="Q366" i="41" s="1"/>
  <c r="M366" i="41"/>
  <c r="AW365" i="41"/>
  <c r="AV365" i="41"/>
  <c r="AT365" i="41" s="1"/>
  <c r="AU365" i="41"/>
  <c r="AS365" i="41"/>
  <c r="AR365" i="41"/>
  <c r="AQ365" i="41"/>
  <c r="AI365" i="41"/>
  <c r="Y365" i="41"/>
  <c r="AP365" i="41"/>
  <c r="Q365" i="41" s="1"/>
  <c r="M365" i="41"/>
  <c r="AW364" i="41"/>
  <c r="AV364" i="41"/>
  <c r="AT364" i="41" s="1"/>
  <c r="AU364" i="41"/>
  <c r="AK364" i="41" s="1"/>
  <c r="AS364" i="41"/>
  <c r="AR364" i="41"/>
  <c r="AQ364" i="41"/>
  <c r="AP364" i="41"/>
  <c r="Q364" i="41" s="1"/>
  <c r="AI364" i="41"/>
  <c r="Y364" i="41"/>
  <c r="M364" i="41"/>
  <c r="AW363" i="41"/>
  <c r="AV363" i="41"/>
  <c r="AT363" i="41" s="1"/>
  <c r="AU363" i="41"/>
  <c r="AS363" i="41"/>
  <c r="AR363" i="41"/>
  <c r="AQ363" i="41"/>
  <c r="AI363" i="41"/>
  <c r="Y363" i="41"/>
  <c r="AP363" i="41"/>
  <c r="Q363" i="41" s="1"/>
  <c r="M363" i="41"/>
  <c r="AW362" i="41"/>
  <c r="AV362" i="41"/>
  <c r="AT362" i="41" s="1"/>
  <c r="AU362" i="41"/>
  <c r="AS362" i="41"/>
  <c r="AR362" i="41"/>
  <c r="AQ362" i="41"/>
  <c r="AI362" i="41"/>
  <c r="Y362" i="41"/>
  <c r="AP362" i="41"/>
  <c r="Q362" i="41" s="1"/>
  <c r="M362" i="41"/>
  <c r="AW361" i="41"/>
  <c r="AV361" i="41"/>
  <c r="AT361" i="41" s="1"/>
  <c r="AU361" i="41"/>
  <c r="AS361" i="41"/>
  <c r="AR361" i="41"/>
  <c r="AQ361" i="41"/>
  <c r="AP361" i="41"/>
  <c r="Q361" i="41" s="1"/>
  <c r="AI361" i="41"/>
  <c r="Y361" i="41"/>
  <c r="M361" i="41"/>
  <c r="AW360" i="41"/>
  <c r="AV360" i="41"/>
  <c r="AU360" i="41"/>
  <c r="AT360" i="41"/>
  <c r="AS360" i="41"/>
  <c r="AR360" i="41"/>
  <c r="AQ360" i="41"/>
  <c r="AI360" i="41"/>
  <c r="Y360" i="41"/>
  <c r="AP360" i="41"/>
  <c r="Q360" i="41" s="1"/>
  <c r="M360" i="41"/>
  <c r="AW359" i="41"/>
  <c r="AV359" i="41"/>
  <c r="AT359" i="41" s="1"/>
  <c r="AU359" i="41"/>
  <c r="AS359" i="41"/>
  <c r="AR359" i="41"/>
  <c r="AQ359" i="41"/>
  <c r="AI359" i="41"/>
  <c r="Y359" i="41"/>
  <c r="AP359" i="41"/>
  <c r="Q359" i="41" s="1"/>
  <c r="M359" i="41"/>
  <c r="AW358" i="41"/>
  <c r="AV358" i="41"/>
  <c r="AT358" i="41" s="1"/>
  <c r="AU358" i="41"/>
  <c r="AS358" i="41"/>
  <c r="AR358" i="41"/>
  <c r="AQ358" i="41"/>
  <c r="AI358" i="41"/>
  <c r="Y358" i="41"/>
  <c r="AP358" i="41"/>
  <c r="Q358" i="41" s="1"/>
  <c r="M358" i="41"/>
  <c r="AW357" i="41"/>
  <c r="AV357" i="41"/>
  <c r="AU357" i="41"/>
  <c r="AT357" i="41"/>
  <c r="AS357" i="41"/>
  <c r="AR357" i="41"/>
  <c r="AQ357" i="41"/>
  <c r="AP357" i="41"/>
  <c r="Q357" i="41" s="1"/>
  <c r="AI357" i="41"/>
  <c r="Y357" i="41"/>
  <c r="M357" i="41"/>
  <c r="AW356" i="41"/>
  <c r="AV356" i="41"/>
  <c r="AT356" i="41" s="1"/>
  <c r="AU356" i="41"/>
  <c r="AS356" i="41"/>
  <c r="AR356" i="41"/>
  <c r="AQ356" i="41"/>
  <c r="AI356" i="41"/>
  <c r="Y356" i="41"/>
  <c r="AP356" i="41"/>
  <c r="Q356" i="41" s="1"/>
  <c r="M356" i="41"/>
  <c r="AW355" i="41"/>
  <c r="AV355" i="41"/>
  <c r="AT355" i="41" s="1"/>
  <c r="AU355" i="41"/>
  <c r="AL355" i="41" s="1"/>
  <c r="AS355" i="41"/>
  <c r="AR355" i="41"/>
  <c r="AQ355" i="41"/>
  <c r="AI355" i="41"/>
  <c r="Y355" i="41"/>
  <c r="AP355" i="41"/>
  <c r="Q355" i="41" s="1"/>
  <c r="M355" i="41"/>
  <c r="AW354" i="41"/>
  <c r="AV354" i="41"/>
  <c r="AT354" i="41" s="1"/>
  <c r="AU354" i="41"/>
  <c r="AS354" i="41"/>
  <c r="AR354" i="41"/>
  <c r="AQ354" i="41"/>
  <c r="AI354" i="41"/>
  <c r="Y354" i="41"/>
  <c r="AP354" i="41"/>
  <c r="Q354" i="41" s="1"/>
  <c r="M354" i="41"/>
  <c r="AW353" i="41"/>
  <c r="AV353" i="41"/>
  <c r="AT353" i="41" s="1"/>
  <c r="AU353" i="41"/>
  <c r="AS353" i="41"/>
  <c r="AR353" i="41"/>
  <c r="AQ353" i="41"/>
  <c r="AL353" i="41"/>
  <c r="AI353" i="41"/>
  <c r="Y353" i="41"/>
  <c r="AP353" i="41"/>
  <c r="Q353" i="41" s="1"/>
  <c r="M353" i="41"/>
  <c r="AW352" i="41"/>
  <c r="AV352" i="41"/>
  <c r="AT352" i="41" s="1"/>
  <c r="AU352" i="41"/>
  <c r="AS352" i="41"/>
  <c r="AR352" i="41"/>
  <c r="AQ352" i="41"/>
  <c r="AI352" i="41"/>
  <c r="Y352" i="41"/>
  <c r="AP352" i="41"/>
  <c r="Q352" i="41" s="1"/>
  <c r="M352" i="41"/>
  <c r="AW351" i="41"/>
  <c r="AV351" i="41"/>
  <c r="AT351" i="41" s="1"/>
  <c r="AU351" i="41"/>
  <c r="AS351" i="41"/>
  <c r="AR351" i="41"/>
  <c r="AQ351" i="41"/>
  <c r="AP351" i="41"/>
  <c r="Q351" i="41" s="1"/>
  <c r="AI351" i="41"/>
  <c r="Y351" i="41"/>
  <c r="M351" i="41"/>
  <c r="AW350" i="41"/>
  <c r="AV350" i="41"/>
  <c r="AT350" i="41" s="1"/>
  <c r="AU350" i="41"/>
  <c r="AS350" i="41"/>
  <c r="AR350" i="41"/>
  <c r="AQ350" i="41"/>
  <c r="AI350" i="41"/>
  <c r="Y350" i="41"/>
  <c r="AP350" i="41"/>
  <c r="Q350" i="41" s="1"/>
  <c r="M350" i="41"/>
  <c r="AW349" i="41"/>
  <c r="AV349" i="41"/>
  <c r="AT349" i="41" s="1"/>
  <c r="AU349" i="41"/>
  <c r="AS349" i="41"/>
  <c r="AR349" i="41"/>
  <c r="AQ349" i="41"/>
  <c r="AP349" i="41"/>
  <c r="Q349" i="41" s="1"/>
  <c r="AI349" i="41"/>
  <c r="Y349" i="41"/>
  <c r="AJ349" i="41" s="1"/>
  <c r="M349" i="41"/>
  <c r="AW348" i="41"/>
  <c r="AV348" i="41"/>
  <c r="AT348" i="41" s="1"/>
  <c r="AU348" i="41"/>
  <c r="AS348" i="41"/>
  <c r="AR348" i="41"/>
  <c r="AQ348" i="41"/>
  <c r="AI348" i="41"/>
  <c r="Y348" i="41"/>
  <c r="AJ348" i="41" s="1"/>
  <c r="AP348" i="41"/>
  <c r="Q348" i="41" s="1"/>
  <c r="M348" i="41"/>
  <c r="AW347" i="41"/>
  <c r="AV347" i="41"/>
  <c r="AT347" i="41" s="1"/>
  <c r="AU347" i="41"/>
  <c r="AS347" i="41"/>
  <c r="AR347" i="41"/>
  <c r="AQ347" i="41"/>
  <c r="AI347" i="41"/>
  <c r="Y347" i="41"/>
  <c r="AP347" i="41"/>
  <c r="Q347" i="41" s="1"/>
  <c r="M347" i="41"/>
  <c r="AW346" i="41"/>
  <c r="AV346" i="41"/>
  <c r="AU346" i="41"/>
  <c r="AT346" i="41"/>
  <c r="AS346" i="41"/>
  <c r="AR346" i="41"/>
  <c r="AQ346" i="41"/>
  <c r="AI346" i="41"/>
  <c r="Y346" i="41"/>
  <c r="AP346" i="41"/>
  <c r="Q346" i="41" s="1"/>
  <c r="M346" i="41"/>
  <c r="AW345" i="41"/>
  <c r="AV345" i="41"/>
  <c r="AT345" i="41" s="1"/>
  <c r="AU345" i="41"/>
  <c r="AS345" i="41"/>
  <c r="AR345" i="41"/>
  <c r="AQ345" i="41"/>
  <c r="AI345" i="41"/>
  <c r="Y345" i="41"/>
  <c r="AP345" i="41"/>
  <c r="Q345" i="41" s="1"/>
  <c r="M345" i="41"/>
  <c r="AW344" i="41"/>
  <c r="AV344" i="41"/>
  <c r="AT344" i="41" s="1"/>
  <c r="AU344" i="41"/>
  <c r="AS344" i="41"/>
  <c r="AR344" i="41"/>
  <c r="AQ344" i="41"/>
  <c r="AI344" i="41"/>
  <c r="Y344" i="41"/>
  <c r="AP344" i="41"/>
  <c r="Q344" i="41" s="1"/>
  <c r="M344" i="41"/>
  <c r="AW343" i="41"/>
  <c r="AV343" i="41"/>
  <c r="AT343" i="41" s="1"/>
  <c r="AU343" i="41"/>
  <c r="AK343" i="41" s="1"/>
  <c r="AS343" i="41"/>
  <c r="AR343" i="41"/>
  <c r="AQ343" i="41"/>
  <c r="AI343" i="41"/>
  <c r="Y343" i="41"/>
  <c r="AP343" i="41"/>
  <c r="Q343" i="41" s="1"/>
  <c r="M343" i="41"/>
  <c r="AW342" i="41"/>
  <c r="AV342" i="41"/>
  <c r="AT342" i="41" s="1"/>
  <c r="AU342" i="41"/>
  <c r="AS342" i="41"/>
  <c r="AR342" i="41"/>
  <c r="AQ342" i="41"/>
  <c r="AK342" i="41" s="1"/>
  <c r="AI342" i="41"/>
  <c r="Y342" i="41"/>
  <c r="AP342" i="41"/>
  <c r="Q342" i="41" s="1"/>
  <c r="M342" i="41"/>
  <c r="AW341" i="41"/>
  <c r="AV341" i="41"/>
  <c r="AT341" i="41" s="1"/>
  <c r="AU341" i="41"/>
  <c r="AS341" i="41"/>
  <c r="AR341" i="41"/>
  <c r="AQ341" i="41"/>
  <c r="AI341" i="41"/>
  <c r="Y341" i="41"/>
  <c r="AJ341" i="41" s="1"/>
  <c r="AP341" i="41"/>
  <c r="Q341" i="41" s="1"/>
  <c r="M341" i="41"/>
  <c r="AW340" i="41"/>
  <c r="AV340" i="41"/>
  <c r="AT340" i="41" s="1"/>
  <c r="AU340" i="41"/>
  <c r="AS340" i="41"/>
  <c r="AR340" i="41"/>
  <c r="AQ340" i="41"/>
  <c r="AI340" i="41"/>
  <c r="Y340" i="41"/>
  <c r="AP340" i="41"/>
  <c r="Q340" i="41" s="1"/>
  <c r="M340" i="41"/>
  <c r="AW339" i="41"/>
  <c r="AV339" i="41"/>
  <c r="AT339" i="41" s="1"/>
  <c r="AU339" i="41"/>
  <c r="AS339" i="41"/>
  <c r="AR339" i="41"/>
  <c r="AQ339" i="41"/>
  <c r="AI339" i="41"/>
  <c r="Y339" i="41"/>
  <c r="AP339" i="41"/>
  <c r="Q339" i="41" s="1"/>
  <c r="M339" i="41"/>
  <c r="AW338" i="41"/>
  <c r="AV338" i="41"/>
  <c r="AT338" i="41" s="1"/>
  <c r="AU338" i="41"/>
  <c r="AS338" i="41"/>
  <c r="AR338" i="41"/>
  <c r="AQ338" i="41"/>
  <c r="AI338" i="41"/>
  <c r="Y338" i="41"/>
  <c r="AP338" i="41"/>
  <c r="Q338" i="41" s="1"/>
  <c r="M338" i="41"/>
  <c r="AW337" i="41"/>
  <c r="AV337" i="41"/>
  <c r="AT337" i="41" s="1"/>
  <c r="AU337" i="41"/>
  <c r="AS337" i="41"/>
  <c r="AR337" i="41"/>
  <c r="AQ337" i="41"/>
  <c r="AI337" i="41"/>
  <c r="Y337" i="41"/>
  <c r="AP337" i="41"/>
  <c r="Q337" i="41" s="1"/>
  <c r="M337" i="41"/>
  <c r="AW336" i="41"/>
  <c r="AV336" i="41"/>
  <c r="AT336" i="41" s="1"/>
  <c r="AU336" i="41"/>
  <c r="AS336" i="41"/>
  <c r="AR336" i="41"/>
  <c r="AQ336" i="41"/>
  <c r="AI336" i="41"/>
  <c r="Y336" i="41"/>
  <c r="AP336" i="41"/>
  <c r="Q336" i="41" s="1"/>
  <c r="M336" i="41"/>
  <c r="AW335" i="41"/>
  <c r="AV335" i="41"/>
  <c r="AU335" i="41"/>
  <c r="AT335" i="41"/>
  <c r="AS335" i="41"/>
  <c r="AR335" i="41"/>
  <c r="AQ335" i="41"/>
  <c r="AI335" i="41"/>
  <c r="Y335" i="41"/>
  <c r="AP335" i="41"/>
  <c r="Q335" i="41" s="1"/>
  <c r="M335" i="41"/>
  <c r="AW334" i="41"/>
  <c r="AV334" i="41"/>
  <c r="AT334" i="41" s="1"/>
  <c r="AU334" i="41"/>
  <c r="AK334" i="41" s="1"/>
  <c r="AS334" i="41"/>
  <c r="AR334" i="41"/>
  <c r="AQ334" i="41"/>
  <c r="AI334" i="41"/>
  <c r="Y334" i="41"/>
  <c r="AP334" i="41"/>
  <c r="Q334" i="41" s="1"/>
  <c r="M334" i="41"/>
  <c r="AW333" i="41"/>
  <c r="AV333" i="41"/>
  <c r="AT333" i="41" s="1"/>
  <c r="AU333" i="41"/>
  <c r="AK333" i="41" s="1"/>
  <c r="AS333" i="41"/>
  <c r="AR333" i="41"/>
  <c r="AQ333" i="41"/>
  <c r="AP333" i="41"/>
  <c r="Q333" i="41" s="1"/>
  <c r="AI333" i="41"/>
  <c r="Y333" i="41"/>
  <c r="M333" i="41"/>
  <c r="AW332" i="41"/>
  <c r="AV332" i="41"/>
  <c r="AT332" i="41" s="1"/>
  <c r="AU332" i="41"/>
  <c r="AS332" i="41"/>
  <c r="AR332" i="41"/>
  <c r="AQ332" i="41"/>
  <c r="AI332" i="41"/>
  <c r="Y332" i="41"/>
  <c r="AP332" i="41"/>
  <c r="Q332" i="41" s="1"/>
  <c r="M332" i="41"/>
  <c r="AW331" i="41"/>
  <c r="AV331" i="41"/>
  <c r="AT331" i="41" s="1"/>
  <c r="AU331" i="41"/>
  <c r="AS331" i="41"/>
  <c r="AR331" i="41"/>
  <c r="AQ331" i="41"/>
  <c r="AP331" i="41"/>
  <c r="Q331" i="41" s="1"/>
  <c r="AI331" i="41"/>
  <c r="Y331" i="41"/>
  <c r="M331" i="41"/>
  <c r="AW330" i="41"/>
  <c r="AV330" i="41"/>
  <c r="AU330" i="41"/>
  <c r="AT330" i="41"/>
  <c r="AS330" i="41"/>
  <c r="AR330" i="41"/>
  <c r="AQ330" i="41"/>
  <c r="AP330" i="41"/>
  <c r="Q330" i="41" s="1"/>
  <c r="AI330" i="41"/>
  <c r="Y330" i="41"/>
  <c r="M330" i="41"/>
  <c r="AW329" i="41"/>
  <c r="AV329" i="41"/>
  <c r="AT329" i="41" s="1"/>
  <c r="AU329" i="41"/>
  <c r="AS329" i="41"/>
  <c r="AR329" i="41"/>
  <c r="AQ329" i="41"/>
  <c r="AI329" i="41"/>
  <c r="Y329" i="41"/>
  <c r="AP329" i="41"/>
  <c r="Q329" i="41" s="1"/>
  <c r="M329" i="41"/>
  <c r="AW328" i="41"/>
  <c r="AV328" i="41"/>
  <c r="AT328" i="41" s="1"/>
  <c r="AU328" i="41"/>
  <c r="AS328" i="41"/>
  <c r="AR328" i="41"/>
  <c r="AQ328" i="41"/>
  <c r="AI328" i="41"/>
  <c r="Y328" i="41"/>
  <c r="AP328" i="41"/>
  <c r="Q328" i="41" s="1"/>
  <c r="M328" i="41"/>
  <c r="AW327" i="41"/>
  <c r="AV327" i="41"/>
  <c r="AT327" i="41" s="1"/>
  <c r="AU327" i="41"/>
  <c r="AS327" i="41"/>
  <c r="AR327" i="41"/>
  <c r="AQ327" i="41"/>
  <c r="AI327" i="41"/>
  <c r="Y327" i="41"/>
  <c r="AP327" i="41"/>
  <c r="Q327" i="41" s="1"/>
  <c r="M327" i="41"/>
  <c r="AW326" i="41"/>
  <c r="AV326" i="41"/>
  <c r="AT326" i="41" s="1"/>
  <c r="AU326" i="41"/>
  <c r="AS326" i="41"/>
  <c r="AR326" i="41"/>
  <c r="AQ326" i="41"/>
  <c r="AI326" i="41"/>
  <c r="Y326" i="41"/>
  <c r="AP326" i="41"/>
  <c r="Q326" i="41" s="1"/>
  <c r="M326" i="41"/>
  <c r="AW325" i="41"/>
  <c r="AV325" i="41"/>
  <c r="AU325" i="41"/>
  <c r="AK325" i="41" s="1"/>
  <c r="AS325" i="41"/>
  <c r="AR325" i="41"/>
  <c r="AQ325" i="41"/>
  <c r="AI325" i="41"/>
  <c r="Y325" i="41"/>
  <c r="AP325" i="41"/>
  <c r="Q325" i="41" s="1"/>
  <c r="M325" i="41"/>
  <c r="AW324" i="41"/>
  <c r="AV324" i="41"/>
  <c r="AT324" i="41" s="1"/>
  <c r="AU324" i="41"/>
  <c r="AS324" i="41"/>
  <c r="AR324" i="41"/>
  <c r="AQ324" i="41"/>
  <c r="AK324" i="41" s="1"/>
  <c r="AI324" i="41"/>
  <c r="Y324" i="41"/>
  <c r="AP324" i="41"/>
  <c r="Q324" i="41" s="1"/>
  <c r="M324" i="41"/>
  <c r="AW323" i="41"/>
  <c r="AV323" i="41"/>
  <c r="AT323" i="41" s="1"/>
  <c r="AU323" i="41"/>
  <c r="AS323" i="41"/>
  <c r="AR323" i="41"/>
  <c r="AQ323" i="41"/>
  <c r="AI323" i="41"/>
  <c r="Y323" i="41"/>
  <c r="AP323" i="41"/>
  <c r="Q323" i="41" s="1"/>
  <c r="M323" i="41"/>
  <c r="AW322" i="41"/>
  <c r="AV322" i="41"/>
  <c r="AT322" i="41" s="1"/>
  <c r="AU322" i="41"/>
  <c r="AS322" i="41"/>
  <c r="AR322" i="41"/>
  <c r="AQ322" i="41"/>
  <c r="AI322" i="41"/>
  <c r="Y322" i="41"/>
  <c r="AP322" i="41"/>
  <c r="Q322" i="41" s="1"/>
  <c r="M322" i="41"/>
  <c r="AW321" i="41"/>
  <c r="AV321" i="41"/>
  <c r="AT321" i="41" s="1"/>
  <c r="AU321" i="41"/>
  <c r="AS321" i="41"/>
  <c r="AR321" i="41"/>
  <c r="AQ321" i="41"/>
  <c r="AP321" i="41"/>
  <c r="Q321" i="41" s="1"/>
  <c r="AI321" i="41"/>
  <c r="Y321" i="41"/>
  <c r="M321" i="41"/>
  <c r="AW320" i="41"/>
  <c r="AV320" i="41"/>
  <c r="AT320" i="41" s="1"/>
  <c r="AU320" i="41"/>
  <c r="AS320" i="41"/>
  <c r="AR320" i="41"/>
  <c r="AQ320" i="41"/>
  <c r="AI320" i="41"/>
  <c r="Y320" i="41"/>
  <c r="AP320" i="41"/>
  <c r="Q320" i="41" s="1"/>
  <c r="M320" i="41"/>
  <c r="AW319" i="41"/>
  <c r="AV319" i="41"/>
  <c r="AT319" i="41" s="1"/>
  <c r="AU319" i="41"/>
  <c r="AS319" i="41"/>
  <c r="AR319" i="41"/>
  <c r="AQ319" i="41"/>
  <c r="AI319" i="41"/>
  <c r="Y319" i="41"/>
  <c r="AP319" i="41"/>
  <c r="Q319" i="41" s="1"/>
  <c r="M319" i="41"/>
  <c r="AW318" i="41"/>
  <c r="AV318" i="41"/>
  <c r="AT318" i="41" s="1"/>
  <c r="AU318" i="41"/>
  <c r="AS318" i="41"/>
  <c r="AR318" i="41"/>
  <c r="AQ318" i="41"/>
  <c r="AI318" i="41"/>
  <c r="Y318" i="41"/>
  <c r="AP318" i="41"/>
  <c r="Q318" i="41" s="1"/>
  <c r="M318" i="41"/>
  <c r="AW317" i="41"/>
  <c r="AV317" i="41"/>
  <c r="AT317" i="41" s="1"/>
  <c r="AU317" i="41"/>
  <c r="AS317" i="41"/>
  <c r="AR317" i="41"/>
  <c r="AQ317" i="41"/>
  <c r="AI317" i="41"/>
  <c r="Y317" i="41"/>
  <c r="AP317" i="41"/>
  <c r="Q317" i="41" s="1"/>
  <c r="M317" i="41"/>
  <c r="AW316" i="41"/>
  <c r="AV316" i="41"/>
  <c r="AT316" i="41" s="1"/>
  <c r="AU316" i="41"/>
  <c r="AL316" i="41" s="1"/>
  <c r="AS316" i="41"/>
  <c r="AR316" i="41"/>
  <c r="AQ316" i="41"/>
  <c r="AP316" i="41"/>
  <c r="Q316" i="41" s="1"/>
  <c r="AI316" i="41"/>
  <c r="Y316" i="41"/>
  <c r="M316" i="41"/>
  <c r="AW315" i="41"/>
  <c r="AV315" i="41"/>
  <c r="AT315" i="41" s="1"/>
  <c r="AU315" i="41"/>
  <c r="AS315" i="41"/>
  <c r="AR315" i="41"/>
  <c r="AQ315" i="41"/>
  <c r="AP315" i="41"/>
  <c r="Q315" i="41" s="1"/>
  <c r="AI315" i="41"/>
  <c r="Y315" i="41"/>
  <c r="M315" i="41"/>
  <c r="AW314" i="41"/>
  <c r="AV314" i="41"/>
  <c r="AT314" i="41" s="1"/>
  <c r="AU314" i="41"/>
  <c r="AS314" i="41"/>
  <c r="AR314" i="41"/>
  <c r="AQ314" i="41"/>
  <c r="AI314" i="41"/>
  <c r="Y314" i="41"/>
  <c r="AP314" i="41"/>
  <c r="Q314" i="41" s="1"/>
  <c r="M314" i="41"/>
  <c r="AW313" i="41"/>
  <c r="AV313" i="41"/>
  <c r="AT313" i="41" s="1"/>
  <c r="AU313" i="41"/>
  <c r="AS313" i="41"/>
  <c r="AR313" i="41"/>
  <c r="AQ313" i="41"/>
  <c r="AP313" i="41"/>
  <c r="Q313" i="41" s="1"/>
  <c r="AI313" i="41"/>
  <c r="Y313" i="41"/>
  <c r="M313" i="41"/>
  <c r="AW312" i="41"/>
  <c r="AV312" i="41"/>
  <c r="AT312" i="41" s="1"/>
  <c r="AU312" i="41"/>
  <c r="AS312" i="41"/>
  <c r="AR312" i="41"/>
  <c r="AQ312" i="41"/>
  <c r="AI312" i="41"/>
  <c r="Y312" i="41"/>
  <c r="AP312" i="41"/>
  <c r="Q312" i="41" s="1"/>
  <c r="M312" i="41"/>
  <c r="AW311" i="41"/>
  <c r="AV311" i="41"/>
  <c r="AU311" i="41"/>
  <c r="AT311" i="41"/>
  <c r="AS311" i="41"/>
  <c r="AR311" i="41"/>
  <c r="AQ311" i="41"/>
  <c r="AI311" i="41"/>
  <c r="Y311" i="41"/>
  <c r="AP311" i="41"/>
  <c r="Q311" i="41" s="1"/>
  <c r="M311" i="41"/>
  <c r="AW310" i="41"/>
  <c r="AV310" i="41"/>
  <c r="AT310" i="41" s="1"/>
  <c r="AU310" i="41"/>
  <c r="AS310" i="41"/>
  <c r="AR310" i="41"/>
  <c r="AQ310" i="41"/>
  <c r="AI310" i="41"/>
  <c r="Y310" i="41"/>
  <c r="AP310" i="41"/>
  <c r="Q310" i="41" s="1"/>
  <c r="M310" i="41"/>
  <c r="AW309" i="41"/>
  <c r="AV309" i="41"/>
  <c r="AT309" i="41" s="1"/>
  <c r="AU309" i="41"/>
  <c r="AS309" i="41"/>
  <c r="AR309" i="41"/>
  <c r="AQ309" i="41"/>
  <c r="AP309" i="41"/>
  <c r="Q309" i="41" s="1"/>
  <c r="AI309" i="41"/>
  <c r="Y309" i="41"/>
  <c r="M309" i="41"/>
  <c r="AW308" i="41"/>
  <c r="AV308" i="41"/>
  <c r="AT308" i="41" s="1"/>
  <c r="AU308" i="41"/>
  <c r="AS308" i="41"/>
  <c r="AR308" i="41"/>
  <c r="AQ308" i="41"/>
  <c r="AI308" i="41"/>
  <c r="Y308" i="41"/>
  <c r="AP308" i="41"/>
  <c r="Q308" i="41" s="1"/>
  <c r="M308" i="41"/>
  <c r="AW307" i="41"/>
  <c r="AV307" i="41"/>
  <c r="AT307" i="41" s="1"/>
  <c r="AU307" i="41"/>
  <c r="AS307" i="41"/>
  <c r="AR307" i="41"/>
  <c r="AQ307" i="41"/>
  <c r="AI307" i="41"/>
  <c r="Y307" i="41"/>
  <c r="AP307" i="41"/>
  <c r="Q307" i="41" s="1"/>
  <c r="M307" i="41"/>
  <c r="AW306" i="41"/>
  <c r="AV306" i="41"/>
  <c r="AU306" i="41"/>
  <c r="AT306" i="41"/>
  <c r="AS306" i="41"/>
  <c r="AR306" i="41"/>
  <c r="AQ306" i="41"/>
  <c r="AI306" i="41"/>
  <c r="Y306" i="41"/>
  <c r="AP306" i="41"/>
  <c r="Q306" i="41" s="1"/>
  <c r="M306" i="41"/>
  <c r="AW305" i="41"/>
  <c r="AV305" i="41"/>
  <c r="AT305" i="41" s="1"/>
  <c r="AU305" i="41"/>
  <c r="AS305" i="41"/>
  <c r="AR305" i="41"/>
  <c r="AQ305" i="41"/>
  <c r="AI305" i="41"/>
  <c r="Y305" i="41"/>
  <c r="AP305" i="41"/>
  <c r="Q305" i="41" s="1"/>
  <c r="M305" i="41"/>
  <c r="AW304" i="41"/>
  <c r="AV304" i="41"/>
  <c r="AT304" i="41" s="1"/>
  <c r="AU304" i="41"/>
  <c r="AS304" i="41"/>
  <c r="AR304" i="41"/>
  <c r="AQ304" i="41"/>
  <c r="AI304" i="41"/>
  <c r="Y304" i="41"/>
  <c r="AP304" i="41"/>
  <c r="Q304" i="41" s="1"/>
  <c r="M304" i="41"/>
  <c r="AW303" i="41"/>
  <c r="AV303" i="41"/>
  <c r="AT303" i="41" s="1"/>
  <c r="AU303" i="41"/>
  <c r="AS303" i="41"/>
  <c r="AR303" i="41"/>
  <c r="AQ303" i="41"/>
  <c r="AI303" i="41"/>
  <c r="Y303" i="41"/>
  <c r="AP303" i="41"/>
  <c r="Q303" i="41" s="1"/>
  <c r="M303" i="41"/>
  <c r="AW302" i="41"/>
  <c r="AV302" i="41"/>
  <c r="AT302" i="41" s="1"/>
  <c r="AU302" i="41"/>
  <c r="AS302" i="41"/>
  <c r="AR302" i="41"/>
  <c r="AQ302" i="41"/>
  <c r="AI302" i="41"/>
  <c r="Y302" i="41"/>
  <c r="AP302" i="41"/>
  <c r="Q302" i="41" s="1"/>
  <c r="M302" i="41"/>
  <c r="AW301" i="41"/>
  <c r="AV301" i="41"/>
  <c r="AT301" i="41" s="1"/>
  <c r="AU301" i="41"/>
  <c r="AS301" i="41"/>
  <c r="AR301" i="41"/>
  <c r="AQ301" i="41"/>
  <c r="AI301" i="41"/>
  <c r="Y301" i="41"/>
  <c r="AP301" i="41"/>
  <c r="Q301" i="41" s="1"/>
  <c r="M301" i="41"/>
  <c r="AW300" i="41"/>
  <c r="AV300" i="41"/>
  <c r="AT300" i="41" s="1"/>
  <c r="AU300" i="41"/>
  <c r="AS300" i="41"/>
  <c r="AR300" i="41"/>
  <c r="AQ300" i="41"/>
  <c r="AI300" i="41"/>
  <c r="Y300" i="41"/>
  <c r="AP300" i="41"/>
  <c r="Q300" i="41" s="1"/>
  <c r="M300" i="41"/>
  <c r="AW299" i="41"/>
  <c r="AV299" i="41"/>
  <c r="AT299" i="41" s="1"/>
  <c r="AU299" i="41"/>
  <c r="AS299" i="41"/>
  <c r="AR299" i="41"/>
  <c r="AQ299" i="41"/>
  <c r="AI299" i="41"/>
  <c r="Y299" i="41"/>
  <c r="AP299" i="41"/>
  <c r="Q299" i="41" s="1"/>
  <c r="M299" i="41"/>
  <c r="AW298" i="41"/>
  <c r="AV298" i="41"/>
  <c r="AU298" i="41"/>
  <c r="AK298" i="41" s="1"/>
  <c r="AS298" i="41"/>
  <c r="AR298" i="41"/>
  <c r="AQ298" i="41"/>
  <c r="AI298" i="41"/>
  <c r="Y298" i="41"/>
  <c r="AP298" i="41"/>
  <c r="Q298" i="41" s="1"/>
  <c r="M298" i="41"/>
  <c r="AW297" i="41"/>
  <c r="AV297" i="41"/>
  <c r="AU297" i="41"/>
  <c r="AT297" i="41"/>
  <c r="AS297" i="41"/>
  <c r="AR297" i="41"/>
  <c r="AQ297" i="41"/>
  <c r="AI297" i="41"/>
  <c r="Y297" i="41"/>
  <c r="AP297" i="41"/>
  <c r="Q297" i="41" s="1"/>
  <c r="M297" i="41"/>
  <c r="AW296" i="41"/>
  <c r="AV296" i="41"/>
  <c r="AT296" i="41" s="1"/>
  <c r="AU296" i="41"/>
  <c r="AS296" i="41"/>
  <c r="AR296" i="41"/>
  <c r="AQ296" i="41"/>
  <c r="AI296" i="41"/>
  <c r="Y296" i="41"/>
  <c r="AP296" i="41"/>
  <c r="Q296" i="41" s="1"/>
  <c r="M296" i="41"/>
  <c r="AW295" i="41"/>
  <c r="AV295" i="41"/>
  <c r="AT295" i="41" s="1"/>
  <c r="AU295" i="41"/>
  <c r="AS295" i="41"/>
  <c r="AR295" i="41"/>
  <c r="AQ295" i="41"/>
  <c r="AI295" i="41"/>
  <c r="Y295" i="41"/>
  <c r="AP295" i="41"/>
  <c r="Q295" i="41" s="1"/>
  <c r="M295" i="41"/>
  <c r="AW294" i="41"/>
  <c r="AV294" i="41"/>
  <c r="AU294" i="41"/>
  <c r="AK294" i="41" s="1"/>
  <c r="AT294" i="41"/>
  <c r="AS294" i="41"/>
  <c r="AR294" i="41"/>
  <c r="AQ294" i="41"/>
  <c r="AI294" i="41"/>
  <c r="Y294" i="41"/>
  <c r="AP294" i="41"/>
  <c r="Q294" i="41" s="1"/>
  <c r="M294" i="41"/>
  <c r="AW293" i="41"/>
  <c r="AV293" i="41"/>
  <c r="AT293" i="41" s="1"/>
  <c r="AU293" i="41"/>
  <c r="AS293" i="41"/>
  <c r="AR293" i="41"/>
  <c r="AQ293" i="41"/>
  <c r="AI293" i="41"/>
  <c r="Y293" i="41"/>
  <c r="AP293" i="41"/>
  <c r="Q293" i="41" s="1"/>
  <c r="M293" i="41"/>
  <c r="AW292" i="41"/>
  <c r="AV292" i="41"/>
  <c r="AT292" i="41" s="1"/>
  <c r="AU292" i="41"/>
  <c r="AS292" i="41"/>
  <c r="AR292" i="41"/>
  <c r="AQ292" i="41"/>
  <c r="AI292" i="41"/>
  <c r="Y292" i="41"/>
  <c r="AP292" i="41"/>
  <c r="Q292" i="41" s="1"/>
  <c r="M292" i="41"/>
  <c r="AW291" i="41"/>
  <c r="AV291" i="41"/>
  <c r="AT291" i="41" s="1"/>
  <c r="AU291" i="41"/>
  <c r="AS291" i="41"/>
  <c r="AR291" i="41"/>
  <c r="AQ291" i="41"/>
  <c r="AI291" i="41"/>
  <c r="Y291" i="41"/>
  <c r="AJ291" i="41" s="1"/>
  <c r="AP291" i="41"/>
  <c r="Q291" i="41" s="1"/>
  <c r="M291" i="41"/>
  <c r="AW290" i="41"/>
  <c r="AV290" i="41"/>
  <c r="AT290" i="41" s="1"/>
  <c r="AU290" i="41"/>
  <c r="AS290" i="41"/>
  <c r="AR290" i="41"/>
  <c r="AQ290" i="41"/>
  <c r="AI290" i="41"/>
  <c r="Y290" i="41"/>
  <c r="AP290" i="41"/>
  <c r="Q290" i="41" s="1"/>
  <c r="M290" i="41"/>
  <c r="AW289" i="41"/>
  <c r="AV289" i="41"/>
  <c r="AT289" i="41" s="1"/>
  <c r="AU289" i="41"/>
  <c r="AS289" i="41"/>
  <c r="AR289" i="41"/>
  <c r="AQ289" i="41"/>
  <c r="AI289" i="41"/>
  <c r="Y289" i="41"/>
  <c r="AP289" i="41"/>
  <c r="Q289" i="41" s="1"/>
  <c r="M289" i="41"/>
  <c r="AW288" i="41"/>
  <c r="AV288" i="41"/>
  <c r="AT288" i="41" s="1"/>
  <c r="AU288" i="41"/>
  <c r="AS288" i="41"/>
  <c r="AR288" i="41"/>
  <c r="AQ288" i="41"/>
  <c r="AI288" i="41"/>
  <c r="Y288" i="41"/>
  <c r="AP288" i="41"/>
  <c r="Q288" i="41" s="1"/>
  <c r="M288" i="41"/>
  <c r="AW287" i="41"/>
  <c r="AV287" i="41"/>
  <c r="AU287" i="41"/>
  <c r="AT287" i="41"/>
  <c r="AS287" i="41"/>
  <c r="AR287" i="41"/>
  <c r="AQ287" i="41"/>
  <c r="AI287" i="41"/>
  <c r="Y287" i="41"/>
  <c r="AP287" i="41"/>
  <c r="Q287" i="41" s="1"/>
  <c r="M287" i="41"/>
  <c r="AW286" i="41"/>
  <c r="AV286" i="41"/>
  <c r="AT286" i="41" s="1"/>
  <c r="AU286" i="41"/>
  <c r="AS286" i="41"/>
  <c r="AR286" i="41"/>
  <c r="AQ286" i="41"/>
  <c r="AI286" i="41"/>
  <c r="Y286" i="41"/>
  <c r="AP286" i="41"/>
  <c r="Q286" i="41" s="1"/>
  <c r="M286" i="41"/>
  <c r="AW285" i="41"/>
  <c r="AV285" i="41"/>
  <c r="AU285" i="41"/>
  <c r="AS285" i="41"/>
  <c r="AR285" i="41"/>
  <c r="AQ285" i="41"/>
  <c r="AI285" i="41"/>
  <c r="Y285" i="41"/>
  <c r="AP285" i="41"/>
  <c r="Q285" i="41" s="1"/>
  <c r="M285" i="41"/>
  <c r="AW284" i="41"/>
  <c r="AV284" i="41"/>
  <c r="AT284" i="41" s="1"/>
  <c r="AU284" i="41"/>
  <c r="AS284" i="41"/>
  <c r="AR284" i="41"/>
  <c r="AQ284" i="41"/>
  <c r="AM284" i="41" s="1"/>
  <c r="AI284" i="41"/>
  <c r="Y284" i="41"/>
  <c r="AP284" i="41"/>
  <c r="Q284" i="41" s="1"/>
  <c r="M284" i="41"/>
  <c r="AW283" i="41"/>
  <c r="AV283" i="41"/>
  <c r="AT283" i="41" s="1"/>
  <c r="AU283" i="41"/>
  <c r="AS283" i="41"/>
  <c r="AR283" i="41"/>
  <c r="AQ283" i="41"/>
  <c r="AP283" i="41"/>
  <c r="Q283" i="41" s="1"/>
  <c r="AI283" i="41"/>
  <c r="Y283" i="41"/>
  <c r="M283" i="41"/>
  <c r="AW282" i="41"/>
  <c r="AV282" i="41"/>
  <c r="AU282" i="41"/>
  <c r="AS282" i="41"/>
  <c r="AR282" i="41"/>
  <c r="AQ282" i="41"/>
  <c r="AI282" i="41"/>
  <c r="Y282" i="41"/>
  <c r="AP282" i="41"/>
  <c r="Q282" i="41" s="1"/>
  <c r="M282" i="41"/>
  <c r="AW281" i="41"/>
  <c r="AV281" i="41"/>
  <c r="AT281" i="41" s="1"/>
  <c r="AU281" i="41"/>
  <c r="AS281" i="41"/>
  <c r="AR281" i="41"/>
  <c r="AQ281" i="41"/>
  <c r="AM281" i="41" s="1"/>
  <c r="AI281" i="41"/>
  <c r="Y281" i="41"/>
  <c r="AP281" i="41"/>
  <c r="Q281" i="41" s="1"/>
  <c r="M281" i="41"/>
  <c r="AW280" i="41"/>
  <c r="AV280" i="41"/>
  <c r="AT280" i="41" s="1"/>
  <c r="AU280" i="41"/>
  <c r="AS280" i="41"/>
  <c r="AR280" i="41"/>
  <c r="AQ280" i="41"/>
  <c r="AP280" i="41"/>
  <c r="Q280" i="41" s="1"/>
  <c r="AI280" i="41"/>
  <c r="Y280" i="41"/>
  <c r="M280" i="41"/>
  <c r="AW279" i="41"/>
  <c r="AV279" i="41"/>
  <c r="AU279" i="41"/>
  <c r="AS279" i="41"/>
  <c r="AR279" i="41"/>
  <c r="AQ279" i="41"/>
  <c r="AI279" i="41"/>
  <c r="Y279" i="41"/>
  <c r="AP279" i="41"/>
  <c r="Q279" i="41" s="1"/>
  <c r="M279" i="41"/>
  <c r="AW278" i="41"/>
  <c r="AV278" i="41"/>
  <c r="AU278" i="41"/>
  <c r="AT278" i="41"/>
  <c r="AS278" i="41"/>
  <c r="AR278" i="41"/>
  <c r="AQ278" i="41"/>
  <c r="AI278" i="41"/>
  <c r="Y278" i="41"/>
  <c r="AP278" i="41"/>
  <c r="Q278" i="41" s="1"/>
  <c r="M278" i="41"/>
  <c r="AW277" i="41"/>
  <c r="AV277" i="41"/>
  <c r="AT277" i="41" s="1"/>
  <c r="AU277" i="41"/>
  <c r="AS277" i="41"/>
  <c r="AR277" i="41"/>
  <c r="AQ277" i="41"/>
  <c r="AI277" i="41"/>
  <c r="Y277" i="41"/>
  <c r="AP277" i="41"/>
  <c r="Q277" i="41" s="1"/>
  <c r="M277" i="41"/>
  <c r="AW276" i="41"/>
  <c r="AV276" i="41"/>
  <c r="AT276" i="41" s="1"/>
  <c r="AU276" i="41"/>
  <c r="AS276" i="41"/>
  <c r="AR276" i="41"/>
  <c r="AQ276" i="41"/>
  <c r="AI276" i="41"/>
  <c r="Y276" i="41"/>
  <c r="AJ276" i="41" s="1"/>
  <c r="AP276" i="41"/>
  <c r="Q276" i="41" s="1"/>
  <c r="M276" i="41"/>
  <c r="AW275" i="41"/>
  <c r="AV275" i="41"/>
  <c r="AT275" i="41" s="1"/>
  <c r="AU275" i="41"/>
  <c r="AS275" i="41"/>
  <c r="AR275" i="41"/>
  <c r="AQ275" i="41"/>
  <c r="AI275" i="41"/>
  <c r="Y275" i="41"/>
  <c r="AP275" i="41"/>
  <c r="Q275" i="41" s="1"/>
  <c r="M275" i="41"/>
  <c r="AW274" i="41"/>
  <c r="AV274" i="41"/>
  <c r="AT274" i="41" s="1"/>
  <c r="AU274" i="41"/>
  <c r="AS274" i="41"/>
  <c r="AR274" i="41"/>
  <c r="AQ274" i="41"/>
  <c r="AI274" i="41"/>
  <c r="Y274" i="41"/>
  <c r="AP274" i="41"/>
  <c r="Q274" i="41" s="1"/>
  <c r="M274" i="41"/>
  <c r="AW273" i="41"/>
  <c r="AV273" i="41"/>
  <c r="AT273" i="41" s="1"/>
  <c r="AU273" i="41"/>
  <c r="AS273" i="41"/>
  <c r="AR273" i="41"/>
  <c r="AQ273" i="41"/>
  <c r="AI273" i="41"/>
  <c r="Y273" i="41"/>
  <c r="AP273" i="41"/>
  <c r="Q273" i="41" s="1"/>
  <c r="M273" i="41"/>
  <c r="AW272" i="41"/>
  <c r="AV272" i="41"/>
  <c r="AT272" i="41" s="1"/>
  <c r="AU272" i="41"/>
  <c r="AS272" i="41"/>
  <c r="AR272" i="41"/>
  <c r="AQ272" i="41"/>
  <c r="AI272" i="41"/>
  <c r="Y272" i="41"/>
  <c r="AJ272" i="41" s="1"/>
  <c r="AP272" i="41"/>
  <c r="Q272" i="41" s="1"/>
  <c r="M272" i="41"/>
  <c r="AW271" i="41"/>
  <c r="AV271" i="41"/>
  <c r="AU271" i="41"/>
  <c r="AS271" i="41"/>
  <c r="AR271" i="41"/>
  <c r="AQ271" i="41"/>
  <c r="AI271" i="41"/>
  <c r="Y271" i="41"/>
  <c r="AP271" i="41"/>
  <c r="Q271" i="41" s="1"/>
  <c r="M271" i="41"/>
  <c r="AW270" i="41"/>
  <c r="AV270" i="41"/>
  <c r="AT270" i="41" s="1"/>
  <c r="AU270" i="41"/>
  <c r="AS270" i="41"/>
  <c r="AR270" i="41"/>
  <c r="AQ270" i="41"/>
  <c r="AI270" i="41"/>
  <c r="Y270" i="41"/>
  <c r="AP270" i="41"/>
  <c r="Q270" i="41" s="1"/>
  <c r="M270" i="41"/>
  <c r="AW269" i="41"/>
  <c r="AV269" i="41"/>
  <c r="AT269" i="41" s="1"/>
  <c r="AU269" i="41"/>
  <c r="AS269" i="41"/>
  <c r="AR269" i="41"/>
  <c r="AQ269" i="41"/>
  <c r="AI269" i="41"/>
  <c r="Y269" i="41"/>
  <c r="AP269" i="41"/>
  <c r="Q269" i="41" s="1"/>
  <c r="M269" i="41"/>
  <c r="AW268" i="41"/>
  <c r="AV268" i="41"/>
  <c r="AT268" i="41" s="1"/>
  <c r="AU268" i="41"/>
  <c r="AS268" i="41"/>
  <c r="AR268" i="41"/>
  <c r="AQ268" i="41"/>
  <c r="AI268" i="41"/>
  <c r="Y268" i="41"/>
  <c r="AP268" i="41"/>
  <c r="Q268" i="41" s="1"/>
  <c r="M268" i="41"/>
  <c r="AW267" i="41"/>
  <c r="AV267" i="41"/>
  <c r="AT267" i="41" s="1"/>
  <c r="AU267" i="41"/>
  <c r="AS267" i="41"/>
  <c r="AR267" i="41"/>
  <c r="AQ267" i="41"/>
  <c r="AL267" i="41" s="1"/>
  <c r="AI267" i="41"/>
  <c r="Y267" i="41"/>
  <c r="AP267" i="41"/>
  <c r="Q267" i="41" s="1"/>
  <c r="M267" i="41"/>
  <c r="AW266" i="41"/>
  <c r="AV266" i="41"/>
  <c r="AT266" i="41" s="1"/>
  <c r="AU266" i="41"/>
  <c r="AS266" i="41"/>
  <c r="AR266" i="41"/>
  <c r="AQ266" i="41"/>
  <c r="AI266" i="41"/>
  <c r="Y266" i="41"/>
  <c r="AP266" i="41"/>
  <c r="Q266" i="41" s="1"/>
  <c r="M266" i="41"/>
  <c r="AW265" i="41"/>
  <c r="AV265" i="41"/>
  <c r="AT265" i="41" s="1"/>
  <c r="AU265" i="41"/>
  <c r="AS265" i="41"/>
  <c r="AR265" i="41"/>
  <c r="AQ265" i="41"/>
  <c r="AI265" i="41"/>
  <c r="Y265" i="41"/>
  <c r="AP265" i="41"/>
  <c r="Q265" i="41" s="1"/>
  <c r="M265" i="41"/>
  <c r="AW264" i="41"/>
  <c r="AV264" i="41"/>
  <c r="AT264" i="41" s="1"/>
  <c r="AU264" i="41"/>
  <c r="AS264" i="41"/>
  <c r="AR264" i="41"/>
  <c r="AQ264" i="41"/>
  <c r="AI264" i="41"/>
  <c r="Y264" i="41"/>
  <c r="AP264" i="41"/>
  <c r="Q264" i="41" s="1"/>
  <c r="M264" i="41"/>
  <c r="AW263" i="41"/>
  <c r="AV263" i="41"/>
  <c r="AT263" i="41" s="1"/>
  <c r="AU263" i="41"/>
  <c r="AS263" i="41"/>
  <c r="AR263" i="41"/>
  <c r="AQ263" i="41"/>
  <c r="AI263" i="41"/>
  <c r="Y263" i="41"/>
  <c r="AP263" i="41"/>
  <c r="Q263" i="41" s="1"/>
  <c r="M263" i="41"/>
  <c r="AW262" i="41"/>
  <c r="AV262" i="41"/>
  <c r="AT262" i="41" s="1"/>
  <c r="AU262" i="41"/>
  <c r="AS262" i="41"/>
  <c r="AR262" i="41"/>
  <c r="AQ262" i="41"/>
  <c r="AI262" i="41"/>
  <c r="Y262" i="41"/>
  <c r="AP262" i="41"/>
  <c r="Q262" i="41" s="1"/>
  <c r="M262" i="41"/>
  <c r="AW261" i="41"/>
  <c r="AV261" i="41"/>
  <c r="AU261" i="41"/>
  <c r="AT261" i="41"/>
  <c r="AS261" i="41"/>
  <c r="AR261" i="41"/>
  <c r="AQ261" i="41"/>
  <c r="AI261" i="41"/>
  <c r="Y261" i="41"/>
  <c r="AP261" i="41"/>
  <c r="Q261" i="41" s="1"/>
  <c r="M261" i="41"/>
  <c r="AW260" i="41"/>
  <c r="AV260" i="41"/>
  <c r="AT260" i="41" s="1"/>
  <c r="AU260" i="41"/>
  <c r="AS260" i="41"/>
  <c r="AR260" i="41"/>
  <c r="AQ260" i="41"/>
  <c r="AI260" i="41"/>
  <c r="Y260" i="41"/>
  <c r="AP260" i="41"/>
  <c r="Q260" i="41" s="1"/>
  <c r="M260" i="41"/>
  <c r="AW259" i="41"/>
  <c r="AV259" i="41"/>
  <c r="AT259" i="41" s="1"/>
  <c r="AU259" i="41"/>
  <c r="AS259" i="41"/>
  <c r="AR259" i="41"/>
  <c r="AQ259" i="41"/>
  <c r="AI259" i="41"/>
  <c r="Y259" i="41"/>
  <c r="AP259" i="41"/>
  <c r="Q259" i="41" s="1"/>
  <c r="M259" i="41"/>
  <c r="AW258" i="41"/>
  <c r="AV258" i="41"/>
  <c r="AT258" i="41" s="1"/>
  <c r="AU258" i="41"/>
  <c r="AS258" i="41"/>
  <c r="AR258" i="41"/>
  <c r="AQ258" i="41"/>
  <c r="AI258" i="41"/>
  <c r="Y258" i="41"/>
  <c r="AP258" i="41"/>
  <c r="Q258" i="41" s="1"/>
  <c r="M258" i="41"/>
  <c r="AW257" i="41"/>
  <c r="AV257" i="41"/>
  <c r="AT257" i="41" s="1"/>
  <c r="AU257" i="41"/>
  <c r="AS257" i="41"/>
  <c r="AR257" i="41"/>
  <c r="AQ257" i="41"/>
  <c r="AI257" i="41"/>
  <c r="Y257" i="41"/>
  <c r="AP257" i="41"/>
  <c r="Q257" i="41" s="1"/>
  <c r="M257" i="41"/>
  <c r="AW256" i="41"/>
  <c r="AV256" i="41"/>
  <c r="AT256" i="41" s="1"/>
  <c r="AU256" i="41"/>
  <c r="AS256" i="41"/>
  <c r="AR256" i="41"/>
  <c r="AQ256" i="41"/>
  <c r="AI256" i="41"/>
  <c r="Y256" i="41"/>
  <c r="AP256" i="41"/>
  <c r="Q256" i="41" s="1"/>
  <c r="M256" i="41"/>
  <c r="AW255" i="41"/>
  <c r="AV255" i="41"/>
  <c r="AT255" i="41" s="1"/>
  <c r="AU255" i="41"/>
  <c r="AL255" i="41" s="1"/>
  <c r="AS255" i="41"/>
  <c r="AR255" i="41"/>
  <c r="AQ255" i="41"/>
  <c r="AP255" i="41"/>
  <c r="Q255" i="41" s="1"/>
  <c r="AI255" i="41"/>
  <c r="Y255" i="41"/>
  <c r="M255" i="41"/>
  <c r="AW254" i="41"/>
  <c r="AV254" i="41"/>
  <c r="AT254" i="41" s="1"/>
  <c r="AU254" i="41"/>
  <c r="AS254" i="41"/>
  <c r="AR254" i="41"/>
  <c r="AQ254" i="41"/>
  <c r="AI254" i="41"/>
  <c r="Y254" i="41"/>
  <c r="AP254" i="41"/>
  <c r="Q254" i="41" s="1"/>
  <c r="M254" i="41"/>
  <c r="AW253" i="41"/>
  <c r="AV253" i="41"/>
  <c r="AT253" i="41" s="1"/>
  <c r="AU253" i="41"/>
  <c r="AS253" i="41"/>
  <c r="AR253" i="41"/>
  <c r="AQ253" i="41"/>
  <c r="AI253" i="41"/>
  <c r="Y253" i="41"/>
  <c r="AP253" i="41"/>
  <c r="Q253" i="41" s="1"/>
  <c r="M253" i="41"/>
  <c r="AW252" i="41"/>
  <c r="AV252" i="41"/>
  <c r="AT252" i="41" s="1"/>
  <c r="AU252" i="41"/>
  <c r="AS252" i="41"/>
  <c r="AR252" i="41"/>
  <c r="AQ252" i="41"/>
  <c r="AI252" i="41"/>
  <c r="Y252" i="41"/>
  <c r="AP252" i="41"/>
  <c r="Q252" i="41" s="1"/>
  <c r="M252" i="41"/>
  <c r="AW251" i="41"/>
  <c r="AV251" i="41"/>
  <c r="AT251" i="41" s="1"/>
  <c r="AU251" i="41"/>
  <c r="AS251" i="41"/>
  <c r="AR251" i="41"/>
  <c r="AQ251" i="41"/>
  <c r="AI251" i="41"/>
  <c r="Y251" i="41"/>
  <c r="AP251" i="41"/>
  <c r="Q251" i="41" s="1"/>
  <c r="M251" i="41"/>
  <c r="AW250" i="41"/>
  <c r="AV250" i="41"/>
  <c r="AT250" i="41" s="1"/>
  <c r="AU250" i="41"/>
  <c r="AS250" i="41"/>
  <c r="AR250" i="41"/>
  <c r="AQ250" i="41"/>
  <c r="AI250" i="41"/>
  <c r="Y250" i="41"/>
  <c r="AP250" i="41"/>
  <c r="Q250" i="41" s="1"/>
  <c r="M250" i="41"/>
  <c r="AW249" i="41"/>
  <c r="AV249" i="41"/>
  <c r="AT249" i="41" s="1"/>
  <c r="AU249" i="41"/>
  <c r="AS249" i="41"/>
  <c r="AR249" i="41"/>
  <c r="AQ249" i="41"/>
  <c r="AI249" i="41"/>
  <c r="Y249" i="41"/>
  <c r="AP249" i="41"/>
  <c r="Q249" i="41" s="1"/>
  <c r="M249" i="41"/>
  <c r="AW248" i="41"/>
  <c r="AV248" i="41"/>
  <c r="AT248" i="41" s="1"/>
  <c r="AU248" i="41"/>
  <c r="AS248" i="41"/>
  <c r="AR248" i="41"/>
  <c r="AQ248" i="41"/>
  <c r="AI248" i="41"/>
  <c r="Y248" i="41"/>
  <c r="AP248" i="41"/>
  <c r="Q248" i="41" s="1"/>
  <c r="M248" i="41"/>
  <c r="AW247" i="41"/>
  <c r="AV247" i="41"/>
  <c r="AT247" i="41" s="1"/>
  <c r="AU247" i="41"/>
  <c r="AS247" i="41"/>
  <c r="AR247" i="41"/>
  <c r="AQ247" i="41"/>
  <c r="AI247" i="41"/>
  <c r="Y247" i="41"/>
  <c r="AP247" i="41"/>
  <c r="Q247" i="41" s="1"/>
  <c r="M247" i="41"/>
  <c r="AW246" i="41"/>
  <c r="AV246" i="41"/>
  <c r="AT246" i="41" s="1"/>
  <c r="AU246" i="41"/>
  <c r="AS246" i="41"/>
  <c r="AR246" i="41"/>
  <c r="AQ246" i="41"/>
  <c r="AP246" i="41"/>
  <c r="Q246" i="41" s="1"/>
  <c r="AI246" i="41"/>
  <c r="Y246" i="41"/>
  <c r="M246" i="41"/>
  <c r="AW245" i="41"/>
  <c r="AV245" i="41"/>
  <c r="AT245" i="41" s="1"/>
  <c r="AU245" i="41"/>
  <c r="AS245" i="41"/>
  <c r="AR245" i="41"/>
  <c r="AQ245" i="41"/>
  <c r="AI245" i="41"/>
  <c r="Y245" i="41"/>
  <c r="AP245" i="41"/>
  <c r="Q245" i="41" s="1"/>
  <c r="M245" i="41"/>
  <c r="AW244" i="41"/>
  <c r="AV244" i="41"/>
  <c r="AT244" i="41" s="1"/>
  <c r="AU244" i="41"/>
  <c r="AS244" i="41"/>
  <c r="AR244" i="41"/>
  <c r="AQ244" i="41"/>
  <c r="AI244" i="41"/>
  <c r="Y244" i="41"/>
  <c r="AP244" i="41"/>
  <c r="Q244" i="41" s="1"/>
  <c r="M244" i="41"/>
  <c r="AW243" i="41"/>
  <c r="AV243" i="41"/>
  <c r="AU243" i="41"/>
  <c r="AT243" i="41"/>
  <c r="AS243" i="41"/>
  <c r="AR243" i="41"/>
  <c r="AQ243" i="41"/>
  <c r="AP243" i="41"/>
  <c r="Q243" i="41" s="1"/>
  <c r="AI243" i="41"/>
  <c r="Y243" i="41"/>
  <c r="M243" i="41"/>
  <c r="AW242" i="41"/>
  <c r="AV242" i="41"/>
  <c r="AT242" i="41" s="1"/>
  <c r="AU242" i="41"/>
  <c r="AS242" i="41"/>
  <c r="AR242" i="41"/>
  <c r="AQ242" i="41"/>
  <c r="AI242" i="41"/>
  <c r="Y242" i="41"/>
  <c r="AP242" i="41"/>
  <c r="Q242" i="41" s="1"/>
  <c r="M242" i="41"/>
  <c r="AW241" i="41"/>
  <c r="AV241" i="41"/>
  <c r="AT241" i="41" s="1"/>
  <c r="AU241" i="41"/>
  <c r="AS241" i="41"/>
  <c r="AR241" i="41"/>
  <c r="AQ241" i="41"/>
  <c r="AI241" i="41"/>
  <c r="Y241" i="41"/>
  <c r="AP241" i="41"/>
  <c r="Q241" i="41" s="1"/>
  <c r="M241" i="41"/>
  <c r="AW240" i="41"/>
  <c r="AV240" i="41"/>
  <c r="AT240" i="41" s="1"/>
  <c r="AU240" i="41"/>
  <c r="AS240" i="41"/>
  <c r="AR240" i="41"/>
  <c r="AQ240" i="41"/>
  <c r="AP240" i="41"/>
  <c r="Q240" i="41" s="1"/>
  <c r="AI240" i="41"/>
  <c r="Y240" i="41"/>
  <c r="M240" i="41"/>
  <c r="AW239" i="41"/>
  <c r="AV239" i="41"/>
  <c r="AT239" i="41" s="1"/>
  <c r="AU239" i="41"/>
  <c r="AS239" i="41"/>
  <c r="AR239" i="41"/>
  <c r="AQ239" i="41"/>
  <c r="AI239" i="41"/>
  <c r="Y239" i="41"/>
  <c r="AP239" i="41"/>
  <c r="Q239" i="41" s="1"/>
  <c r="M239" i="41"/>
  <c r="AW238" i="41"/>
  <c r="AV238" i="41"/>
  <c r="AT238" i="41" s="1"/>
  <c r="AU238" i="41"/>
  <c r="AS238" i="41"/>
  <c r="AR238" i="41"/>
  <c r="AQ238" i="41"/>
  <c r="AI238" i="41"/>
  <c r="Y238" i="41"/>
  <c r="AP238" i="41"/>
  <c r="Q238" i="41" s="1"/>
  <c r="M238" i="41"/>
  <c r="AW237" i="41"/>
  <c r="AV237" i="41"/>
  <c r="AT237" i="41" s="1"/>
  <c r="AU237" i="41"/>
  <c r="AS237" i="41"/>
  <c r="AR237" i="41"/>
  <c r="AQ237" i="41"/>
  <c r="AP237" i="41"/>
  <c r="Q237" i="41" s="1"/>
  <c r="AI237" i="41"/>
  <c r="Y237" i="41"/>
  <c r="M237" i="41"/>
  <c r="AW236" i="41"/>
  <c r="AV236" i="41"/>
  <c r="AU236" i="41"/>
  <c r="AT236" i="41"/>
  <c r="AS236" i="41"/>
  <c r="AR236" i="41"/>
  <c r="AQ236" i="41"/>
  <c r="AI236" i="41"/>
  <c r="Y236" i="41"/>
  <c r="AP236" i="41"/>
  <c r="Q236" i="41" s="1"/>
  <c r="M236" i="41"/>
  <c r="AW235" i="41"/>
  <c r="AV235" i="41"/>
  <c r="AT235" i="41" s="1"/>
  <c r="AU235" i="41"/>
  <c r="AS235" i="41"/>
  <c r="AR235" i="41"/>
  <c r="AQ235" i="41"/>
  <c r="AI235" i="41"/>
  <c r="Y235" i="41"/>
  <c r="AP235" i="41"/>
  <c r="Q235" i="41" s="1"/>
  <c r="M235" i="41"/>
  <c r="AW234" i="41"/>
  <c r="AV234" i="41"/>
  <c r="AT234" i="41" s="1"/>
  <c r="AU234" i="41"/>
  <c r="AS234" i="41"/>
  <c r="AR234" i="41"/>
  <c r="AQ234" i="41"/>
  <c r="AI234" i="41"/>
  <c r="Y234" i="41"/>
  <c r="AP234" i="41"/>
  <c r="Q234" i="41" s="1"/>
  <c r="M234" i="41"/>
  <c r="AW233" i="41"/>
  <c r="AV233" i="41"/>
  <c r="AT233" i="41" s="1"/>
  <c r="AU233" i="41"/>
  <c r="AS233" i="41"/>
  <c r="AR233" i="41"/>
  <c r="AQ233" i="41"/>
  <c r="AI233" i="41"/>
  <c r="Y233" i="41"/>
  <c r="AP233" i="41"/>
  <c r="Q233" i="41" s="1"/>
  <c r="M233" i="41"/>
  <c r="AW232" i="41"/>
  <c r="AV232" i="41"/>
  <c r="AT232" i="41" s="1"/>
  <c r="AU232" i="41"/>
  <c r="AS232" i="41"/>
  <c r="AR232" i="41"/>
  <c r="AQ232" i="41"/>
  <c r="AI232" i="41"/>
  <c r="Y232" i="41"/>
  <c r="AP232" i="41"/>
  <c r="Q232" i="41" s="1"/>
  <c r="M232" i="41"/>
  <c r="AW231" i="41"/>
  <c r="AV231" i="41"/>
  <c r="AT231" i="41" s="1"/>
  <c r="AU231" i="41"/>
  <c r="AS231" i="41"/>
  <c r="AR231" i="41"/>
  <c r="AQ231" i="41"/>
  <c r="AI231" i="41"/>
  <c r="Y231" i="41"/>
  <c r="AP231" i="41"/>
  <c r="Q231" i="41" s="1"/>
  <c r="M231" i="41"/>
  <c r="AW230" i="41"/>
  <c r="AV230" i="41"/>
  <c r="AT230" i="41" s="1"/>
  <c r="AU230" i="41"/>
  <c r="AS230" i="41"/>
  <c r="AR230" i="41"/>
  <c r="AQ230" i="41"/>
  <c r="AI230" i="41"/>
  <c r="Y230" i="41"/>
  <c r="AP230" i="41"/>
  <c r="Q230" i="41" s="1"/>
  <c r="M230" i="41"/>
  <c r="AW229" i="41"/>
  <c r="AV229" i="41"/>
  <c r="AU229" i="41"/>
  <c r="AT229" i="41"/>
  <c r="AS229" i="41"/>
  <c r="AR229" i="41"/>
  <c r="AQ229" i="41"/>
  <c r="AI229" i="41"/>
  <c r="Y229" i="41"/>
  <c r="AP229" i="41"/>
  <c r="Q229" i="41" s="1"/>
  <c r="M229" i="41"/>
  <c r="AW228" i="41"/>
  <c r="AV228" i="41"/>
  <c r="AT228" i="41" s="1"/>
  <c r="AU228" i="41"/>
  <c r="AS228" i="41"/>
  <c r="AR228" i="41"/>
  <c r="AQ228" i="41"/>
  <c r="AI228" i="41"/>
  <c r="Y228" i="41"/>
  <c r="AP228" i="41"/>
  <c r="Q228" i="41" s="1"/>
  <c r="M228" i="41"/>
  <c r="AW227" i="41"/>
  <c r="AV227" i="41"/>
  <c r="AT227" i="41" s="1"/>
  <c r="AU227" i="41"/>
  <c r="AS227" i="41"/>
  <c r="AR227" i="41"/>
  <c r="AQ227" i="41"/>
  <c r="AI227" i="41"/>
  <c r="Y227" i="41"/>
  <c r="AP227" i="41"/>
  <c r="Q227" i="41" s="1"/>
  <c r="M227" i="41"/>
  <c r="AW226" i="41"/>
  <c r="AV226" i="41"/>
  <c r="AT226" i="41" s="1"/>
  <c r="AU226" i="41"/>
  <c r="AS226" i="41"/>
  <c r="AR226" i="41"/>
  <c r="AQ226" i="41"/>
  <c r="AI226" i="41"/>
  <c r="Y226" i="41"/>
  <c r="AP226" i="41"/>
  <c r="Q226" i="41" s="1"/>
  <c r="M226" i="41"/>
  <c r="AW225" i="41"/>
  <c r="AV225" i="41"/>
  <c r="AT225" i="41" s="1"/>
  <c r="AU225" i="41"/>
  <c r="AS225" i="41"/>
  <c r="AR225" i="41"/>
  <c r="AQ225" i="41"/>
  <c r="AI225" i="41"/>
  <c r="Y225" i="41"/>
  <c r="AP225" i="41"/>
  <c r="Q225" i="41" s="1"/>
  <c r="M225" i="41"/>
  <c r="AW224" i="41"/>
  <c r="AV224" i="41"/>
  <c r="AT224" i="41" s="1"/>
  <c r="AU224" i="41"/>
  <c r="AS224" i="41"/>
  <c r="AR224" i="41"/>
  <c r="AQ224" i="41"/>
  <c r="AI224" i="41"/>
  <c r="Y224" i="41"/>
  <c r="AP224" i="41"/>
  <c r="Q224" i="41" s="1"/>
  <c r="M224" i="41"/>
  <c r="AW223" i="41"/>
  <c r="AV223" i="41"/>
  <c r="AT223" i="41" s="1"/>
  <c r="AU223" i="41"/>
  <c r="AS223" i="41"/>
  <c r="AR223" i="41"/>
  <c r="AQ223" i="41"/>
  <c r="AI223" i="41"/>
  <c r="Y223" i="41"/>
  <c r="AP223" i="41"/>
  <c r="Q223" i="41" s="1"/>
  <c r="M223" i="41"/>
  <c r="AW222" i="41"/>
  <c r="AV222" i="41"/>
  <c r="AT222" i="41" s="1"/>
  <c r="AU222" i="41"/>
  <c r="AS222" i="41"/>
  <c r="AR222" i="41"/>
  <c r="AQ222" i="41"/>
  <c r="AI222" i="41"/>
  <c r="Y222" i="41"/>
  <c r="AP222" i="41"/>
  <c r="Q222" i="41" s="1"/>
  <c r="M222" i="41"/>
  <c r="AW221" i="41"/>
  <c r="AV221" i="41"/>
  <c r="AT221" i="41" s="1"/>
  <c r="AU221" i="41"/>
  <c r="AS221" i="41"/>
  <c r="AR221" i="41"/>
  <c r="AQ221" i="41"/>
  <c r="AI221" i="41"/>
  <c r="Y221" i="41"/>
  <c r="AP221" i="41"/>
  <c r="Q221" i="41" s="1"/>
  <c r="M221" i="41"/>
  <c r="AW220" i="41"/>
  <c r="AV220" i="41"/>
  <c r="AT220" i="41" s="1"/>
  <c r="AU220" i="41"/>
  <c r="AS220" i="41"/>
  <c r="AR220" i="41"/>
  <c r="AQ220" i="41"/>
  <c r="AI220" i="41"/>
  <c r="Y220" i="41"/>
  <c r="AP220" i="41"/>
  <c r="Q220" i="41" s="1"/>
  <c r="M220" i="41"/>
  <c r="AW219" i="41"/>
  <c r="AV219" i="41"/>
  <c r="AT219" i="41" s="1"/>
  <c r="AU219" i="41"/>
  <c r="AS219" i="41"/>
  <c r="AR219" i="41"/>
  <c r="AQ219" i="41"/>
  <c r="AI219" i="41"/>
  <c r="Y219" i="41"/>
  <c r="AP219" i="41"/>
  <c r="Q219" i="41" s="1"/>
  <c r="M219" i="41"/>
  <c r="AW218" i="41"/>
  <c r="AV218" i="41"/>
  <c r="AT218" i="41" s="1"/>
  <c r="AU218" i="41"/>
  <c r="AS218" i="41"/>
  <c r="AR218" i="41"/>
  <c r="AQ218" i="41"/>
  <c r="AI218" i="41"/>
  <c r="Y218" i="41"/>
  <c r="AP218" i="41"/>
  <c r="Q218" i="41" s="1"/>
  <c r="M218" i="41"/>
  <c r="AW217" i="41"/>
  <c r="AV217" i="41"/>
  <c r="AT217" i="41" s="1"/>
  <c r="AU217" i="41"/>
  <c r="AS217" i="41"/>
  <c r="AR217" i="41"/>
  <c r="AQ217" i="41"/>
  <c r="AI217" i="41"/>
  <c r="Y217" i="41"/>
  <c r="AP217" i="41"/>
  <c r="Q217" i="41" s="1"/>
  <c r="M217" i="41"/>
  <c r="AW216" i="41"/>
  <c r="AV216" i="41"/>
  <c r="AT216" i="41" s="1"/>
  <c r="AU216" i="41"/>
  <c r="AS216" i="41"/>
  <c r="AR216" i="41"/>
  <c r="AQ216" i="41"/>
  <c r="AI216" i="41"/>
  <c r="Y216" i="41"/>
  <c r="AP216" i="41"/>
  <c r="Q216" i="41" s="1"/>
  <c r="M216" i="41"/>
  <c r="AW215" i="41"/>
  <c r="AV215" i="41"/>
  <c r="AT215" i="41" s="1"/>
  <c r="AU215" i="41"/>
  <c r="AS215" i="41"/>
  <c r="AR215" i="41"/>
  <c r="AQ215" i="41"/>
  <c r="AI215" i="41"/>
  <c r="Y215" i="41"/>
  <c r="AP215" i="41"/>
  <c r="Q215" i="41" s="1"/>
  <c r="M215" i="41"/>
  <c r="AW214" i="41"/>
  <c r="AV214" i="41"/>
  <c r="AT214" i="41" s="1"/>
  <c r="AU214" i="41"/>
  <c r="AS214" i="41"/>
  <c r="AR214" i="41"/>
  <c r="AQ214" i="41"/>
  <c r="AI214" i="41"/>
  <c r="Y214" i="41"/>
  <c r="AP214" i="41"/>
  <c r="Q214" i="41" s="1"/>
  <c r="M214" i="41"/>
  <c r="AW213" i="41"/>
  <c r="AV213" i="41"/>
  <c r="AT213" i="41" s="1"/>
  <c r="AU213" i="41"/>
  <c r="AL213" i="41" s="1"/>
  <c r="AS213" i="41"/>
  <c r="AR213" i="41"/>
  <c r="AQ213" i="41"/>
  <c r="AP213" i="41"/>
  <c r="Q213" i="41" s="1"/>
  <c r="AI213" i="41"/>
  <c r="Y213" i="41"/>
  <c r="M213" i="41"/>
  <c r="AW212" i="41"/>
  <c r="AV212" i="41"/>
  <c r="AT212" i="41" s="1"/>
  <c r="AU212" i="41"/>
  <c r="AS212" i="41"/>
  <c r="AR212" i="41"/>
  <c r="AQ212" i="41"/>
  <c r="AI212" i="41"/>
  <c r="Y212" i="41"/>
  <c r="AP212" i="41"/>
  <c r="Q212" i="41" s="1"/>
  <c r="M212" i="41"/>
  <c r="AW211" i="41"/>
  <c r="AV211" i="41"/>
  <c r="AU211" i="41"/>
  <c r="AT211" i="41"/>
  <c r="AS211" i="41"/>
  <c r="AR211" i="41"/>
  <c r="AQ211" i="41"/>
  <c r="AI211" i="41"/>
  <c r="Y211" i="41"/>
  <c r="AP211" i="41"/>
  <c r="Q211" i="41" s="1"/>
  <c r="M211" i="41"/>
  <c r="AW210" i="41"/>
  <c r="AV210" i="41"/>
  <c r="AT210" i="41" s="1"/>
  <c r="AU210" i="41"/>
  <c r="AS210" i="41"/>
  <c r="AR210" i="41"/>
  <c r="AQ210" i="41"/>
  <c r="AI210" i="41"/>
  <c r="Y210" i="41"/>
  <c r="AP210" i="41"/>
  <c r="Q210" i="41" s="1"/>
  <c r="M210" i="41"/>
  <c r="AW209" i="41"/>
  <c r="AV209" i="41"/>
  <c r="AT209" i="41" s="1"/>
  <c r="AU209" i="41"/>
  <c r="AS209" i="41"/>
  <c r="AR209" i="41"/>
  <c r="AQ209" i="41"/>
  <c r="AI209" i="41"/>
  <c r="Y209" i="41"/>
  <c r="AP209" i="41"/>
  <c r="Q209" i="41" s="1"/>
  <c r="M209" i="41"/>
  <c r="AW208" i="41"/>
  <c r="AV208" i="41"/>
  <c r="AT208" i="41" s="1"/>
  <c r="AU208" i="41"/>
  <c r="AS208" i="41"/>
  <c r="AR208" i="41"/>
  <c r="AQ208" i="41"/>
  <c r="AI208" i="41"/>
  <c r="Y208" i="41"/>
  <c r="AP208" i="41"/>
  <c r="Q208" i="41" s="1"/>
  <c r="M208" i="41"/>
  <c r="AW207" i="41"/>
  <c r="AV207" i="41"/>
  <c r="AT207" i="41" s="1"/>
  <c r="AU207" i="41"/>
  <c r="AS207" i="41"/>
  <c r="AR207" i="41"/>
  <c r="AQ207" i="41"/>
  <c r="AI207" i="41"/>
  <c r="Y207" i="41"/>
  <c r="AP207" i="41"/>
  <c r="Q207" i="41" s="1"/>
  <c r="M207" i="41"/>
  <c r="AW206" i="41"/>
  <c r="AV206" i="41"/>
  <c r="AU206" i="41"/>
  <c r="AT206" i="41"/>
  <c r="AS206" i="41"/>
  <c r="AR206" i="41"/>
  <c r="AQ206" i="41"/>
  <c r="AI206" i="41"/>
  <c r="Y206" i="41"/>
  <c r="AP206" i="41"/>
  <c r="Q206" i="41" s="1"/>
  <c r="M206" i="41"/>
  <c r="AW205" i="41"/>
  <c r="AV205" i="41"/>
  <c r="AU205" i="41"/>
  <c r="AT205" i="41"/>
  <c r="AS205" i="41"/>
  <c r="AR205" i="41"/>
  <c r="AQ205" i="41"/>
  <c r="AI205" i="41"/>
  <c r="Y205" i="41"/>
  <c r="AP205" i="41"/>
  <c r="Q205" i="41" s="1"/>
  <c r="M205" i="41"/>
  <c r="AW204" i="41"/>
  <c r="AV204" i="41"/>
  <c r="AU204" i="41"/>
  <c r="AS204" i="41"/>
  <c r="AR204" i="41"/>
  <c r="AQ204" i="41"/>
  <c r="AI204" i="41"/>
  <c r="Y204" i="41"/>
  <c r="AP204" i="41"/>
  <c r="Q204" i="41" s="1"/>
  <c r="M204" i="41"/>
  <c r="AW203" i="41"/>
  <c r="AV203" i="41"/>
  <c r="AT203" i="41" s="1"/>
  <c r="AU203" i="41"/>
  <c r="AS203" i="41"/>
  <c r="AR203" i="41"/>
  <c r="AQ203" i="41"/>
  <c r="AI203" i="41"/>
  <c r="Y203" i="41"/>
  <c r="AP203" i="41"/>
  <c r="Q203" i="41" s="1"/>
  <c r="M203" i="41"/>
  <c r="AW202" i="41"/>
  <c r="AV202" i="41"/>
  <c r="AT202" i="41" s="1"/>
  <c r="AU202" i="41"/>
  <c r="AS202" i="41"/>
  <c r="AR202" i="41"/>
  <c r="AQ202" i="41"/>
  <c r="AI202" i="41"/>
  <c r="Y202" i="41"/>
  <c r="AP202" i="41"/>
  <c r="Q202" i="41" s="1"/>
  <c r="M202" i="41"/>
  <c r="AW201" i="41"/>
  <c r="AV201" i="41"/>
  <c r="AT201" i="41" s="1"/>
  <c r="AU201" i="41"/>
  <c r="AL201" i="41" s="1"/>
  <c r="AS201" i="41"/>
  <c r="AR201" i="41"/>
  <c r="AQ201" i="41"/>
  <c r="AP201" i="41"/>
  <c r="Q201" i="41" s="1"/>
  <c r="AI201" i="41"/>
  <c r="Y201" i="41"/>
  <c r="M201" i="41"/>
  <c r="AW200" i="41"/>
  <c r="AV200" i="41"/>
  <c r="AT200" i="41" s="1"/>
  <c r="AU200" i="41"/>
  <c r="AS200" i="41"/>
  <c r="AR200" i="41"/>
  <c r="AQ200" i="41"/>
  <c r="AI200" i="41"/>
  <c r="Y200" i="41"/>
  <c r="AP200" i="41"/>
  <c r="Q200" i="41" s="1"/>
  <c r="M200" i="41"/>
  <c r="AW199" i="41"/>
  <c r="AV199" i="41"/>
  <c r="AT199" i="41" s="1"/>
  <c r="AU199" i="41"/>
  <c r="AS199" i="41"/>
  <c r="AR199" i="41"/>
  <c r="AQ199" i="41"/>
  <c r="AI199" i="41"/>
  <c r="Y199" i="41"/>
  <c r="AP199" i="41"/>
  <c r="Q199" i="41" s="1"/>
  <c r="M199" i="41"/>
  <c r="AW198" i="41"/>
  <c r="AV198" i="41"/>
  <c r="AT198" i="41" s="1"/>
  <c r="AU198" i="41"/>
  <c r="AL198" i="41" s="1"/>
  <c r="AS198" i="41"/>
  <c r="AR198" i="41"/>
  <c r="AQ198" i="41"/>
  <c r="AI198" i="41"/>
  <c r="Y198" i="41"/>
  <c r="AP198" i="41"/>
  <c r="Q198" i="41" s="1"/>
  <c r="M198" i="41"/>
  <c r="AW197" i="41"/>
  <c r="AV197" i="41"/>
  <c r="AT197" i="41" s="1"/>
  <c r="AU197" i="41"/>
  <c r="AS197" i="41"/>
  <c r="AR197" i="41"/>
  <c r="AQ197" i="41"/>
  <c r="AK197" i="41" s="1"/>
  <c r="AI197" i="41"/>
  <c r="Y197" i="41"/>
  <c r="AP197" i="41"/>
  <c r="Q197" i="41" s="1"/>
  <c r="M197" i="41"/>
  <c r="AW196" i="41"/>
  <c r="AV196" i="41"/>
  <c r="AT196" i="41" s="1"/>
  <c r="AU196" i="41"/>
  <c r="AL196" i="41" s="1"/>
  <c r="AS196" i="41"/>
  <c r="AR196" i="41"/>
  <c r="AQ196" i="41"/>
  <c r="AI196" i="41"/>
  <c r="Y196" i="41"/>
  <c r="AP196" i="41"/>
  <c r="Q196" i="41" s="1"/>
  <c r="M196" i="41"/>
  <c r="AW195" i="41"/>
  <c r="AV195" i="41"/>
  <c r="AT195" i="41" s="1"/>
  <c r="AU195" i="41"/>
  <c r="AS195" i="41"/>
  <c r="AR195" i="41"/>
  <c r="AQ195" i="41"/>
  <c r="AI195" i="41"/>
  <c r="Y195" i="41"/>
  <c r="AP195" i="41"/>
  <c r="Q195" i="41" s="1"/>
  <c r="M195" i="41"/>
  <c r="AW194" i="41"/>
  <c r="AV194" i="41"/>
  <c r="AT194" i="41" s="1"/>
  <c r="AU194" i="41"/>
  <c r="AS194" i="41"/>
  <c r="AR194" i="41"/>
  <c r="AQ194" i="41"/>
  <c r="AI194" i="41"/>
  <c r="Y194" i="41"/>
  <c r="AP194" i="41"/>
  <c r="Q194" i="41" s="1"/>
  <c r="M194" i="41"/>
  <c r="AW193" i="41"/>
  <c r="AV193" i="41"/>
  <c r="AT193" i="41" s="1"/>
  <c r="AU193" i="41"/>
  <c r="AL193" i="41" s="1"/>
  <c r="AS193" i="41"/>
  <c r="AR193" i="41"/>
  <c r="AQ193" i="41"/>
  <c r="AI193" i="41"/>
  <c r="Y193" i="41"/>
  <c r="AP193" i="41"/>
  <c r="Q193" i="41" s="1"/>
  <c r="M193" i="41"/>
  <c r="AW192" i="41"/>
  <c r="AV192" i="41"/>
  <c r="AT192" i="41" s="1"/>
  <c r="AU192" i="41"/>
  <c r="AL192" i="41" s="1"/>
  <c r="AS192" i="41"/>
  <c r="AR192" i="41"/>
  <c r="AQ192" i="41"/>
  <c r="AI192" i="41"/>
  <c r="Y192" i="41"/>
  <c r="AP192" i="41"/>
  <c r="Q192" i="41" s="1"/>
  <c r="M192" i="41"/>
  <c r="AW191" i="41"/>
  <c r="AV191" i="41"/>
  <c r="AT191" i="41" s="1"/>
  <c r="AU191" i="41"/>
  <c r="AS191" i="41"/>
  <c r="AR191" i="41"/>
  <c r="AQ191" i="41"/>
  <c r="AI191" i="41"/>
  <c r="Y191" i="41"/>
  <c r="AP191" i="41"/>
  <c r="Q191" i="41" s="1"/>
  <c r="M191" i="41"/>
  <c r="AW190" i="41"/>
  <c r="AV190" i="41"/>
  <c r="AT190" i="41" s="1"/>
  <c r="AU190" i="41"/>
  <c r="AS190" i="41"/>
  <c r="AR190" i="41"/>
  <c r="AQ190" i="41"/>
  <c r="AI190" i="41"/>
  <c r="Y190" i="41"/>
  <c r="AP190" i="41"/>
  <c r="Q190" i="41" s="1"/>
  <c r="M190" i="41"/>
  <c r="AW189" i="41"/>
  <c r="AV189" i="41"/>
  <c r="AT189" i="41" s="1"/>
  <c r="AU189" i="41"/>
  <c r="AS189" i="41"/>
  <c r="AR189" i="41"/>
  <c r="AQ189" i="41"/>
  <c r="AI189" i="41"/>
  <c r="Y189" i="41"/>
  <c r="AP189" i="41"/>
  <c r="Q189" i="41" s="1"/>
  <c r="M189" i="41"/>
  <c r="AW188" i="41"/>
  <c r="AV188" i="41"/>
  <c r="AT188" i="41" s="1"/>
  <c r="AU188" i="41"/>
  <c r="AS188" i="41"/>
  <c r="AR188" i="41"/>
  <c r="AQ188" i="41"/>
  <c r="AI188" i="41"/>
  <c r="Y188" i="41"/>
  <c r="AP188" i="41"/>
  <c r="Q188" i="41" s="1"/>
  <c r="M188" i="41"/>
  <c r="AW187" i="41"/>
  <c r="AV187" i="41"/>
  <c r="AT187" i="41" s="1"/>
  <c r="AU187" i="41"/>
  <c r="AS187" i="41"/>
  <c r="AR187" i="41"/>
  <c r="AQ187" i="41"/>
  <c r="AI187" i="41"/>
  <c r="Y187" i="41"/>
  <c r="AP187" i="41"/>
  <c r="Q187" i="41" s="1"/>
  <c r="M187" i="41"/>
  <c r="AW186" i="41"/>
  <c r="AV186" i="41"/>
  <c r="AT186" i="41" s="1"/>
  <c r="AU186" i="41"/>
  <c r="AS186" i="41"/>
  <c r="AR186" i="41"/>
  <c r="AQ186" i="41"/>
  <c r="AI186" i="41"/>
  <c r="Y186" i="41"/>
  <c r="AP186" i="41"/>
  <c r="Q186" i="41" s="1"/>
  <c r="M186" i="41"/>
  <c r="AW185" i="41"/>
  <c r="AV185" i="41"/>
  <c r="AT185" i="41" s="1"/>
  <c r="AU185" i="41"/>
  <c r="AK185" i="41" s="1"/>
  <c r="AS185" i="41"/>
  <c r="AR185" i="41"/>
  <c r="AQ185" i="41"/>
  <c r="AI185" i="41"/>
  <c r="Y185" i="41"/>
  <c r="AP185" i="41"/>
  <c r="Q185" i="41" s="1"/>
  <c r="M185" i="41"/>
  <c r="AW184" i="41"/>
  <c r="AV184" i="41"/>
  <c r="AT184" i="41" s="1"/>
  <c r="AU184" i="41"/>
  <c r="AS184" i="41"/>
  <c r="AR184" i="41"/>
  <c r="AQ184" i="41"/>
  <c r="AI184" i="41"/>
  <c r="Y184" i="41"/>
  <c r="AP184" i="41"/>
  <c r="Q184" i="41" s="1"/>
  <c r="M184" i="41"/>
  <c r="AW183" i="41"/>
  <c r="AV183" i="41"/>
  <c r="AT183" i="41" s="1"/>
  <c r="AU183" i="41"/>
  <c r="AS183" i="41"/>
  <c r="AR183" i="41"/>
  <c r="AQ183" i="41"/>
  <c r="AI183" i="41"/>
  <c r="Y183" i="41"/>
  <c r="AP183" i="41"/>
  <c r="Q183" i="41" s="1"/>
  <c r="M183" i="41"/>
  <c r="AW182" i="41"/>
  <c r="AV182" i="41"/>
  <c r="AT182" i="41" s="1"/>
  <c r="AU182" i="41"/>
  <c r="AS182" i="41"/>
  <c r="AR182" i="41"/>
  <c r="AQ182" i="41"/>
  <c r="AI182" i="41"/>
  <c r="Y182" i="41"/>
  <c r="AP182" i="41"/>
  <c r="Q182" i="41" s="1"/>
  <c r="M182" i="41"/>
  <c r="AW181" i="41"/>
  <c r="AV181" i="41"/>
  <c r="AT181" i="41" s="1"/>
  <c r="AU181" i="41"/>
  <c r="AS181" i="41"/>
  <c r="AR181" i="41"/>
  <c r="AQ181" i="41"/>
  <c r="AI181" i="41"/>
  <c r="Y181" i="41"/>
  <c r="AP181" i="41"/>
  <c r="Q181" i="41" s="1"/>
  <c r="M181" i="41"/>
  <c r="AW180" i="41"/>
  <c r="AV180" i="41"/>
  <c r="AT180" i="41" s="1"/>
  <c r="AU180" i="41"/>
  <c r="AS180" i="41"/>
  <c r="AR180" i="41"/>
  <c r="AQ180" i="41"/>
  <c r="AI180" i="41"/>
  <c r="Y180" i="41"/>
  <c r="AJ180" i="41" s="1"/>
  <c r="AP180" i="41"/>
  <c r="Q180" i="41" s="1"/>
  <c r="M180" i="41"/>
  <c r="AW179" i="41"/>
  <c r="AV179" i="41"/>
  <c r="AT179" i="41" s="1"/>
  <c r="AU179" i="41"/>
  <c r="AS179" i="41"/>
  <c r="AR179" i="41"/>
  <c r="AQ179" i="41"/>
  <c r="AI179" i="41"/>
  <c r="Y179" i="41"/>
  <c r="AP179" i="41"/>
  <c r="Q179" i="41" s="1"/>
  <c r="M179" i="41"/>
  <c r="AW178" i="41"/>
  <c r="AV178" i="41"/>
  <c r="AT178" i="41" s="1"/>
  <c r="AU178" i="41"/>
  <c r="AS178" i="41"/>
  <c r="AR178" i="41"/>
  <c r="AQ178" i="41"/>
  <c r="AI178" i="41"/>
  <c r="Y178" i="41"/>
  <c r="AP178" i="41"/>
  <c r="Q178" i="41" s="1"/>
  <c r="M178" i="41"/>
  <c r="AW177" i="41"/>
  <c r="AV177" i="41"/>
  <c r="AT177" i="41" s="1"/>
  <c r="AU177" i="41"/>
  <c r="AS177" i="41"/>
  <c r="AR177" i="41"/>
  <c r="AQ177" i="41"/>
  <c r="AI177" i="41"/>
  <c r="Y177" i="41"/>
  <c r="AP177" i="41"/>
  <c r="Q177" i="41" s="1"/>
  <c r="M177" i="41"/>
  <c r="AW176" i="41"/>
  <c r="AV176" i="41"/>
  <c r="AT176" i="41" s="1"/>
  <c r="AU176" i="41"/>
  <c r="AS176" i="41"/>
  <c r="AR176" i="41"/>
  <c r="AQ176" i="41"/>
  <c r="AI176" i="41"/>
  <c r="Y176" i="41"/>
  <c r="AP176" i="41"/>
  <c r="Q176" i="41" s="1"/>
  <c r="M176" i="41"/>
  <c r="AW175" i="41"/>
  <c r="AV175" i="41"/>
  <c r="AT175" i="41" s="1"/>
  <c r="AU175" i="41"/>
  <c r="AS175" i="41"/>
  <c r="AR175" i="41"/>
  <c r="AQ175" i="41"/>
  <c r="AI175" i="41"/>
  <c r="Y175" i="41"/>
  <c r="AP175" i="41"/>
  <c r="Q175" i="41" s="1"/>
  <c r="M175" i="41"/>
  <c r="AW174" i="41"/>
  <c r="AV174" i="41"/>
  <c r="AT174" i="41" s="1"/>
  <c r="AU174" i="41"/>
  <c r="AS174" i="41"/>
  <c r="AR174" i="41"/>
  <c r="AQ174" i="41"/>
  <c r="AP174" i="41"/>
  <c r="Q174" i="41" s="1"/>
  <c r="AI174" i="41"/>
  <c r="Y174" i="41"/>
  <c r="M174" i="41"/>
  <c r="AW173" i="41"/>
  <c r="AV173" i="41"/>
  <c r="AT173" i="41" s="1"/>
  <c r="AU173" i="41"/>
  <c r="AS173" i="41"/>
  <c r="AR173" i="41"/>
  <c r="AQ173" i="41"/>
  <c r="AI173" i="41"/>
  <c r="Y173" i="41"/>
  <c r="AP173" i="41"/>
  <c r="Q173" i="41" s="1"/>
  <c r="M173" i="41"/>
  <c r="AW172" i="41"/>
  <c r="AV172" i="41"/>
  <c r="AT172" i="41" s="1"/>
  <c r="AU172" i="41"/>
  <c r="AS172" i="41"/>
  <c r="AR172" i="41"/>
  <c r="AQ172" i="41"/>
  <c r="AI172" i="41"/>
  <c r="Y172" i="41"/>
  <c r="AP172" i="41"/>
  <c r="Q172" i="41" s="1"/>
  <c r="M172" i="41"/>
  <c r="AW171" i="41"/>
  <c r="AV171" i="41"/>
  <c r="AT171" i="41" s="1"/>
  <c r="AU171" i="41"/>
  <c r="AS171" i="41"/>
  <c r="AR171" i="41"/>
  <c r="AQ171" i="41"/>
  <c r="AP171" i="41"/>
  <c r="Q171" i="41" s="1"/>
  <c r="AI171" i="41"/>
  <c r="Y171" i="41"/>
  <c r="M171" i="41"/>
  <c r="AW170" i="41"/>
  <c r="AV170" i="41"/>
  <c r="AT170" i="41" s="1"/>
  <c r="AU170" i="41"/>
  <c r="AS170" i="41"/>
  <c r="AR170" i="41"/>
  <c r="AQ170" i="41"/>
  <c r="AI170" i="41"/>
  <c r="Y170" i="41"/>
  <c r="AP170" i="41"/>
  <c r="Q170" i="41" s="1"/>
  <c r="M170" i="41"/>
  <c r="AW169" i="41"/>
  <c r="AV169" i="41"/>
  <c r="AT169" i="41" s="1"/>
  <c r="AU169" i="41"/>
  <c r="AS169" i="41"/>
  <c r="AR169" i="41"/>
  <c r="AQ169" i="41"/>
  <c r="AI169" i="41"/>
  <c r="Y169" i="41"/>
  <c r="AP169" i="41"/>
  <c r="Q169" i="41" s="1"/>
  <c r="M169" i="41"/>
  <c r="AW168" i="41"/>
  <c r="AV168" i="41"/>
  <c r="AT168" i="41" s="1"/>
  <c r="AU168" i="41"/>
  <c r="AS168" i="41"/>
  <c r="AR168" i="41"/>
  <c r="AQ168" i="41"/>
  <c r="AP168" i="41"/>
  <c r="Q168" i="41" s="1"/>
  <c r="AI168" i="41"/>
  <c r="Y168" i="41"/>
  <c r="M168" i="41"/>
  <c r="AW167" i="41"/>
  <c r="AV167" i="41"/>
  <c r="AT167" i="41" s="1"/>
  <c r="AU167" i="41"/>
  <c r="AS167" i="41"/>
  <c r="AR167" i="41"/>
  <c r="AQ167" i="41"/>
  <c r="AI167" i="41"/>
  <c r="Y167" i="41"/>
  <c r="AP167" i="41"/>
  <c r="Q167" i="41" s="1"/>
  <c r="M167" i="41"/>
  <c r="AW166" i="41"/>
  <c r="AV166" i="41"/>
  <c r="AT166" i="41" s="1"/>
  <c r="AU166" i="41"/>
  <c r="AL166" i="41" s="1"/>
  <c r="AS166" i="41"/>
  <c r="AR166" i="41"/>
  <c r="AQ166" i="41"/>
  <c r="AP166" i="41"/>
  <c r="Q166" i="41" s="1"/>
  <c r="AI166" i="41"/>
  <c r="Y166" i="41"/>
  <c r="M166" i="41"/>
  <c r="AW165" i="41"/>
  <c r="AV165" i="41"/>
  <c r="AT165" i="41" s="1"/>
  <c r="AU165" i="41"/>
  <c r="AS165" i="41"/>
  <c r="AR165" i="41"/>
  <c r="AQ165" i="41"/>
  <c r="AI165" i="41"/>
  <c r="Y165" i="41"/>
  <c r="AP165" i="41"/>
  <c r="Q165" i="41" s="1"/>
  <c r="M165" i="41"/>
  <c r="AW164" i="41"/>
  <c r="AV164" i="41"/>
  <c r="AT164" i="41" s="1"/>
  <c r="AU164" i="41"/>
  <c r="AL164" i="41" s="1"/>
  <c r="AS164" i="41"/>
  <c r="AR164" i="41"/>
  <c r="AQ164" i="41"/>
  <c r="AI164" i="41"/>
  <c r="Y164" i="41"/>
  <c r="AP164" i="41"/>
  <c r="Q164" i="41" s="1"/>
  <c r="M164" i="41"/>
  <c r="AW163" i="41"/>
  <c r="AV163" i="41"/>
  <c r="AT163" i="41" s="1"/>
  <c r="AU163" i="41"/>
  <c r="AS163" i="41"/>
  <c r="AR163" i="41"/>
  <c r="AQ163" i="41"/>
  <c r="AI163" i="41"/>
  <c r="Y163" i="41"/>
  <c r="AP163" i="41"/>
  <c r="Q163" i="41" s="1"/>
  <c r="M163" i="41"/>
  <c r="AW162" i="41"/>
  <c r="AV162" i="41"/>
  <c r="AT162" i="41" s="1"/>
  <c r="AU162" i="41"/>
  <c r="AS162" i="41"/>
  <c r="AR162" i="41"/>
  <c r="AQ162" i="41"/>
  <c r="AP162" i="41"/>
  <c r="Q162" i="41" s="1"/>
  <c r="AI162" i="41"/>
  <c r="Y162" i="41"/>
  <c r="M162" i="41"/>
  <c r="AW161" i="41"/>
  <c r="AV161" i="41"/>
  <c r="AU161" i="41"/>
  <c r="AT161" i="41"/>
  <c r="AS161" i="41"/>
  <c r="AR161" i="41"/>
  <c r="AQ161" i="41"/>
  <c r="AI161" i="41"/>
  <c r="Y161" i="41"/>
  <c r="AP161" i="41"/>
  <c r="Q161" i="41" s="1"/>
  <c r="M161" i="41"/>
  <c r="AW160" i="41"/>
  <c r="AV160" i="41"/>
  <c r="AT160" i="41" s="1"/>
  <c r="AU160" i="41"/>
  <c r="AS160" i="41"/>
  <c r="AR160" i="41"/>
  <c r="AQ160" i="41"/>
  <c r="AI160" i="41"/>
  <c r="Y160" i="41"/>
  <c r="AP160" i="41"/>
  <c r="Q160" i="41" s="1"/>
  <c r="M160" i="41"/>
  <c r="AW159" i="41"/>
  <c r="AV159" i="41"/>
  <c r="AU159" i="41"/>
  <c r="AT159" i="41"/>
  <c r="AS159" i="41"/>
  <c r="AR159" i="41"/>
  <c r="AQ159" i="41"/>
  <c r="AI159" i="41"/>
  <c r="Y159" i="41"/>
  <c r="AP159" i="41"/>
  <c r="Q159" i="41" s="1"/>
  <c r="M159" i="41"/>
  <c r="AW158" i="41"/>
  <c r="AV158" i="41"/>
  <c r="AT158" i="41" s="1"/>
  <c r="AU158" i="41"/>
  <c r="AS158" i="41"/>
  <c r="AR158" i="41"/>
  <c r="AQ158" i="41"/>
  <c r="AP158" i="41"/>
  <c r="Q158" i="41" s="1"/>
  <c r="AI158" i="41"/>
  <c r="Y158" i="41"/>
  <c r="M158" i="41"/>
  <c r="AW157" i="41"/>
  <c r="AV157" i="41"/>
  <c r="AT157" i="41" s="1"/>
  <c r="AU157" i="41"/>
  <c r="AS157" i="41"/>
  <c r="AR157" i="41"/>
  <c r="AQ157" i="41"/>
  <c r="AI157" i="41"/>
  <c r="Y157" i="41"/>
  <c r="AP157" i="41"/>
  <c r="Q157" i="41" s="1"/>
  <c r="M157" i="41"/>
  <c r="AW156" i="41"/>
  <c r="AV156" i="41"/>
  <c r="AT156" i="41" s="1"/>
  <c r="AU156" i="41"/>
  <c r="AS156" i="41"/>
  <c r="AR156" i="41"/>
  <c r="AQ156" i="41"/>
  <c r="AI156" i="41"/>
  <c r="Y156" i="41"/>
  <c r="AP156" i="41"/>
  <c r="Q156" i="41" s="1"/>
  <c r="M156" i="41"/>
  <c r="AW155" i="41"/>
  <c r="AV155" i="41"/>
  <c r="AT155" i="41" s="1"/>
  <c r="AU155" i="41"/>
  <c r="AS155" i="41"/>
  <c r="AR155" i="41"/>
  <c r="AQ155" i="41"/>
  <c r="AI155" i="41"/>
  <c r="Y155" i="41"/>
  <c r="AP155" i="41"/>
  <c r="Q155" i="41" s="1"/>
  <c r="M155" i="41"/>
  <c r="AW154" i="41"/>
  <c r="AV154" i="41"/>
  <c r="AT154" i="41" s="1"/>
  <c r="AU154" i="41"/>
  <c r="AS154" i="41"/>
  <c r="AR154" i="41"/>
  <c r="AQ154" i="41"/>
  <c r="AP154" i="41"/>
  <c r="Q154" i="41" s="1"/>
  <c r="AI154" i="41"/>
  <c r="Y154" i="41"/>
  <c r="M154" i="41"/>
  <c r="AW153" i="41"/>
  <c r="AV153" i="41"/>
  <c r="AT153" i="41" s="1"/>
  <c r="AU153" i="41"/>
  <c r="AS153" i="41"/>
  <c r="AR153" i="41"/>
  <c r="AQ153" i="41"/>
  <c r="AI153" i="41"/>
  <c r="Y153" i="41"/>
  <c r="AP153" i="41"/>
  <c r="Q153" i="41" s="1"/>
  <c r="M153" i="41"/>
  <c r="AW152" i="41"/>
  <c r="AV152" i="41"/>
  <c r="AT152" i="41" s="1"/>
  <c r="AU152" i="41"/>
  <c r="AS152" i="41"/>
  <c r="AR152" i="41"/>
  <c r="AQ152" i="41"/>
  <c r="AI152" i="41"/>
  <c r="Y152" i="41"/>
  <c r="AP152" i="41"/>
  <c r="Q152" i="41" s="1"/>
  <c r="M152" i="41"/>
  <c r="AW151" i="41"/>
  <c r="AV151" i="41"/>
  <c r="AU151" i="41"/>
  <c r="AT151" i="41"/>
  <c r="AS151" i="41"/>
  <c r="AR151" i="41"/>
  <c r="AQ151" i="41"/>
  <c r="AI151" i="41"/>
  <c r="Y151" i="41"/>
  <c r="AP151" i="41"/>
  <c r="Q151" i="41" s="1"/>
  <c r="M151" i="41"/>
  <c r="AW150" i="41"/>
  <c r="AV150" i="41"/>
  <c r="AT150" i="41" s="1"/>
  <c r="AU150" i="41"/>
  <c r="AS150" i="41"/>
  <c r="AR150" i="41"/>
  <c r="AQ150" i="41"/>
  <c r="AP150" i="41"/>
  <c r="Q150" i="41" s="1"/>
  <c r="AI150" i="41"/>
  <c r="Y150" i="41"/>
  <c r="M150" i="41"/>
  <c r="AW149" i="41"/>
  <c r="AV149" i="41"/>
  <c r="AT149" i="41" s="1"/>
  <c r="AU149" i="41"/>
  <c r="AS149" i="41"/>
  <c r="AR149" i="41"/>
  <c r="AQ149" i="41"/>
  <c r="AI149" i="41"/>
  <c r="Y149" i="41"/>
  <c r="AP149" i="41"/>
  <c r="Q149" i="41" s="1"/>
  <c r="M149" i="41"/>
  <c r="AW148" i="41"/>
  <c r="AV148" i="41"/>
  <c r="AT148" i="41" s="1"/>
  <c r="AU148" i="41"/>
  <c r="AS148" i="41"/>
  <c r="AR148" i="41"/>
  <c r="AQ148" i="41"/>
  <c r="AI148" i="41"/>
  <c r="Y148" i="41"/>
  <c r="AP148" i="41"/>
  <c r="Q148" i="41" s="1"/>
  <c r="M148" i="41"/>
  <c r="AW147" i="41"/>
  <c r="AV147" i="41"/>
  <c r="AU147" i="41"/>
  <c r="AT147" i="41"/>
  <c r="AS147" i="41"/>
  <c r="AR147" i="41"/>
  <c r="AQ147" i="41"/>
  <c r="AI147" i="41"/>
  <c r="Y147" i="41"/>
  <c r="AJ147" i="41" s="1"/>
  <c r="AP147" i="41"/>
  <c r="Q147" i="41" s="1"/>
  <c r="M147" i="41"/>
  <c r="AW146" i="41"/>
  <c r="AV146" i="41"/>
  <c r="AT146" i="41" s="1"/>
  <c r="AU146" i="41"/>
  <c r="AS146" i="41"/>
  <c r="AR146" i="41"/>
  <c r="AQ146" i="41"/>
  <c r="AP146" i="41"/>
  <c r="Q146" i="41" s="1"/>
  <c r="AI146" i="41"/>
  <c r="Y146" i="41"/>
  <c r="M146" i="41"/>
  <c r="AW145" i="41"/>
  <c r="AV145" i="41"/>
  <c r="AT145" i="41" s="1"/>
  <c r="AU145" i="41"/>
  <c r="AS145" i="41"/>
  <c r="AR145" i="41"/>
  <c r="AQ145" i="41"/>
  <c r="AI145" i="41"/>
  <c r="Y145" i="41"/>
  <c r="AP145" i="41"/>
  <c r="Q145" i="41" s="1"/>
  <c r="M145" i="41"/>
  <c r="AW144" i="41"/>
  <c r="AV144" i="41"/>
  <c r="AT144" i="41" s="1"/>
  <c r="AU144" i="41"/>
  <c r="AS144" i="41"/>
  <c r="AR144" i="41"/>
  <c r="AQ144" i="41"/>
  <c r="AI144" i="41"/>
  <c r="Y144" i="41"/>
  <c r="AP144" i="41"/>
  <c r="Q144" i="41" s="1"/>
  <c r="M144" i="41"/>
  <c r="AW143" i="41"/>
  <c r="AV143" i="41"/>
  <c r="AU143" i="41"/>
  <c r="AT143" i="41"/>
  <c r="AS143" i="41"/>
  <c r="AR143" i="41"/>
  <c r="AQ143" i="41"/>
  <c r="AI143" i="41"/>
  <c r="Y143" i="41"/>
  <c r="AP143" i="41"/>
  <c r="Q143" i="41" s="1"/>
  <c r="M143" i="41"/>
  <c r="AW142" i="41"/>
  <c r="AV142" i="41"/>
  <c r="AT142" i="41" s="1"/>
  <c r="AU142" i="41"/>
  <c r="AS142" i="41"/>
  <c r="AR142" i="41"/>
  <c r="AQ142" i="41"/>
  <c r="AP142" i="41"/>
  <c r="Q142" i="41" s="1"/>
  <c r="AI142" i="41"/>
  <c r="Y142" i="41"/>
  <c r="M142" i="41"/>
  <c r="AW141" i="41"/>
  <c r="AV141" i="41"/>
  <c r="AT141" i="41" s="1"/>
  <c r="AU141" i="41"/>
  <c r="AS141" i="41"/>
  <c r="AR141" i="41"/>
  <c r="AQ141" i="41"/>
  <c r="AI141" i="41"/>
  <c r="Y141" i="41"/>
  <c r="AP141" i="41"/>
  <c r="Q141" i="41" s="1"/>
  <c r="M141" i="41"/>
  <c r="AW140" i="41"/>
  <c r="AV140" i="41"/>
  <c r="AT140" i="41" s="1"/>
  <c r="AU140" i="41"/>
  <c r="AS140" i="41"/>
  <c r="AR140" i="41"/>
  <c r="AQ140" i="41"/>
  <c r="AI140" i="41"/>
  <c r="Y140" i="41"/>
  <c r="AP140" i="41"/>
  <c r="Q140" i="41" s="1"/>
  <c r="M140" i="41"/>
  <c r="AW139" i="41"/>
  <c r="AV139" i="41"/>
  <c r="AU139" i="41"/>
  <c r="AT139" i="41"/>
  <c r="AS139" i="41"/>
  <c r="AR139" i="41"/>
  <c r="AQ139" i="41"/>
  <c r="AI139" i="41"/>
  <c r="Y139" i="41"/>
  <c r="AP139" i="41"/>
  <c r="Q139" i="41" s="1"/>
  <c r="M139" i="41"/>
  <c r="AW138" i="41"/>
  <c r="AV138" i="41"/>
  <c r="AT138" i="41" s="1"/>
  <c r="AU138" i="41"/>
  <c r="AS138" i="41"/>
  <c r="AR138" i="41"/>
  <c r="AQ138" i="41"/>
  <c r="AP138" i="41"/>
  <c r="Q138" i="41" s="1"/>
  <c r="AI138" i="41"/>
  <c r="Y138" i="41"/>
  <c r="M138" i="41"/>
  <c r="AW137" i="41"/>
  <c r="AV137" i="41"/>
  <c r="AU137" i="41"/>
  <c r="AT137" i="41"/>
  <c r="AS137" i="41"/>
  <c r="AR137" i="41"/>
  <c r="AQ137" i="41"/>
  <c r="AI137" i="41"/>
  <c r="Y137" i="41"/>
  <c r="AP137" i="41"/>
  <c r="Q137" i="41" s="1"/>
  <c r="M137" i="41"/>
  <c r="AW136" i="41"/>
  <c r="AV136" i="41"/>
  <c r="AT136" i="41" s="1"/>
  <c r="AU136" i="41"/>
  <c r="AS136" i="41"/>
  <c r="AR136" i="41"/>
  <c r="AQ136" i="41"/>
  <c r="AI136" i="41"/>
  <c r="Y136" i="41"/>
  <c r="AP136" i="41"/>
  <c r="Q136" i="41" s="1"/>
  <c r="M136" i="41"/>
  <c r="AW135" i="41"/>
  <c r="AV135" i="41"/>
  <c r="AT135" i="41" s="1"/>
  <c r="AU135" i="41"/>
  <c r="AS135" i="41"/>
  <c r="AR135" i="41"/>
  <c r="AQ135" i="41"/>
  <c r="AI135" i="41"/>
  <c r="Y135" i="41"/>
  <c r="AJ135" i="41" s="1"/>
  <c r="AP135" i="41"/>
  <c r="Q135" i="41" s="1"/>
  <c r="M135" i="41"/>
  <c r="AW134" i="41"/>
  <c r="AV134" i="41"/>
  <c r="AT134" i="41" s="1"/>
  <c r="AU134" i="41"/>
  <c r="AS134" i="41"/>
  <c r="AR134" i="41"/>
  <c r="AQ134" i="41"/>
  <c r="AI134" i="41"/>
  <c r="Y134" i="41"/>
  <c r="AP134" i="41"/>
  <c r="Q134" i="41" s="1"/>
  <c r="M134" i="41"/>
  <c r="AW133" i="41"/>
  <c r="AV133" i="41"/>
  <c r="AT133" i="41" s="1"/>
  <c r="AU133" i="41"/>
  <c r="AS133" i="41"/>
  <c r="AR133" i="41"/>
  <c r="AQ133" i="41"/>
  <c r="AI133" i="41"/>
  <c r="Y133" i="41"/>
  <c r="AP133" i="41"/>
  <c r="Q133" i="41" s="1"/>
  <c r="M133" i="41"/>
  <c r="AW132" i="41"/>
  <c r="AV132" i="41"/>
  <c r="AT132" i="41" s="1"/>
  <c r="AU132" i="41"/>
  <c r="AL132" i="41" s="1"/>
  <c r="AS132" i="41"/>
  <c r="AR132" i="41"/>
  <c r="AQ132" i="41"/>
  <c r="AI132" i="41"/>
  <c r="Y132" i="41"/>
  <c r="AP132" i="41"/>
  <c r="Q132" i="41" s="1"/>
  <c r="M132" i="41"/>
  <c r="AW131" i="41"/>
  <c r="AV131" i="41"/>
  <c r="AT131" i="41" s="1"/>
  <c r="AU131" i="41"/>
  <c r="AS131" i="41"/>
  <c r="AR131" i="41"/>
  <c r="AQ131" i="41"/>
  <c r="AI131" i="41"/>
  <c r="Y131" i="41"/>
  <c r="AJ131" i="41" s="1"/>
  <c r="AP131" i="41"/>
  <c r="Q131" i="41" s="1"/>
  <c r="M131" i="41"/>
  <c r="AW130" i="41"/>
  <c r="AV130" i="41"/>
  <c r="AT130" i="41" s="1"/>
  <c r="AU130" i="41"/>
  <c r="AS130" i="41"/>
  <c r="AR130" i="41"/>
  <c r="AQ130" i="41"/>
  <c r="AP130" i="41"/>
  <c r="Q130" i="41" s="1"/>
  <c r="AI130" i="41"/>
  <c r="Y130" i="41"/>
  <c r="M130" i="41"/>
  <c r="AW129" i="41"/>
  <c r="AV129" i="41"/>
  <c r="AU129" i="41"/>
  <c r="AT129" i="41"/>
  <c r="AS129" i="41"/>
  <c r="AR129" i="41"/>
  <c r="AQ129" i="41"/>
  <c r="AI129" i="41"/>
  <c r="Y129" i="41"/>
  <c r="AP129" i="41"/>
  <c r="Q129" i="41" s="1"/>
  <c r="M129" i="41"/>
  <c r="AW128" i="41"/>
  <c r="AV128" i="41"/>
  <c r="AT128" i="41" s="1"/>
  <c r="AU128" i="41"/>
  <c r="AS128" i="41"/>
  <c r="AR128" i="41"/>
  <c r="AQ128" i="41"/>
  <c r="AP128" i="41"/>
  <c r="Q128" i="41" s="1"/>
  <c r="AI128" i="41"/>
  <c r="Y128" i="41"/>
  <c r="M128" i="41"/>
  <c r="AW127" i="41"/>
  <c r="AV127" i="41"/>
  <c r="AT127" i="41" s="1"/>
  <c r="AU127" i="41"/>
  <c r="AS127" i="41"/>
  <c r="AR127" i="41"/>
  <c r="AQ127" i="41"/>
  <c r="AI127" i="41"/>
  <c r="Y127" i="41"/>
  <c r="AP127" i="41"/>
  <c r="Q127" i="41" s="1"/>
  <c r="M127" i="41"/>
  <c r="AW126" i="41"/>
  <c r="AV126" i="41"/>
  <c r="AT126" i="41" s="1"/>
  <c r="AU126" i="41"/>
  <c r="AS126" i="41"/>
  <c r="AR126" i="41"/>
  <c r="AQ126" i="41"/>
  <c r="AP126" i="41"/>
  <c r="Q126" i="41" s="1"/>
  <c r="AI126" i="41"/>
  <c r="Y126" i="41"/>
  <c r="M126" i="41"/>
  <c r="AW125" i="41"/>
  <c r="AV125" i="41"/>
  <c r="AT125" i="41" s="1"/>
  <c r="AU125" i="41"/>
  <c r="AK125" i="41" s="1"/>
  <c r="AS125" i="41"/>
  <c r="AR125" i="41"/>
  <c r="AQ125" i="41"/>
  <c r="AI125" i="41"/>
  <c r="Y125" i="41"/>
  <c r="AP125" i="41"/>
  <c r="Q125" i="41" s="1"/>
  <c r="M125" i="41"/>
  <c r="AW124" i="41"/>
  <c r="AV124" i="41"/>
  <c r="AT124" i="41" s="1"/>
  <c r="AU124" i="41"/>
  <c r="AS124" i="41"/>
  <c r="AR124" i="41"/>
  <c r="AQ124" i="41"/>
  <c r="AI124" i="41"/>
  <c r="Y124" i="41"/>
  <c r="AJ124" i="41" s="1"/>
  <c r="AP124" i="41"/>
  <c r="Q124" i="41" s="1"/>
  <c r="M124" i="41"/>
  <c r="AW123" i="41"/>
  <c r="AV123" i="41"/>
  <c r="AT123" i="41" s="1"/>
  <c r="AU123" i="41"/>
  <c r="AS123" i="41"/>
  <c r="AR123" i="41"/>
  <c r="AQ123" i="41"/>
  <c r="AP123" i="41"/>
  <c r="Q123" i="41" s="1"/>
  <c r="AI123" i="41"/>
  <c r="Y123" i="41"/>
  <c r="M123" i="41"/>
  <c r="AW122" i="41"/>
  <c r="AV122" i="41"/>
  <c r="AU122" i="41"/>
  <c r="AT122" i="41"/>
  <c r="AS122" i="41"/>
  <c r="AR122" i="41"/>
  <c r="AQ122" i="41"/>
  <c r="AI122" i="41"/>
  <c r="Y122" i="41"/>
  <c r="AP122" i="41"/>
  <c r="Q122" i="41" s="1"/>
  <c r="M122" i="41"/>
  <c r="AW121" i="41"/>
  <c r="AV121" i="41"/>
  <c r="AT121" i="41" s="1"/>
  <c r="AU121" i="41"/>
  <c r="AS121" i="41"/>
  <c r="AR121" i="41"/>
  <c r="AQ121" i="41"/>
  <c r="AI121" i="41"/>
  <c r="Y121" i="41"/>
  <c r="AP121" i="41"/>
  <c r="Q121" i="41" s="1"/>
  <c r="M121" i="41"/>
  <c r="AW120" i="41"/>
  <c r="AV120" i="41"/>
  <c r="AT120" i="41" s="1"/>
  <c r="AU120" i="41"/>
  <c r="AS120" i="41"/>
  <c r="AR120" i="41"/>
  <c r="AQ120" i="41"/>
  <c r="AP120" i="41"/>
  <c r="Q120" i="41" s="1"/>
  <c r="AI120" i="41"/>
  <c r="Y120" i="41"/>
  <c r="M120" i="41"/>
  <c r="AW119" i="41"/>
  <c r="AV119" i="41"/>
  <c r="AT119" i="41" s="1"/>
  <c r="AU119" i="41"/>
  <c r="AS119" i="41"/>
  <c r="AR119" i="41"/>
  <c r="AQ119" i="41"/>
  <c r="AI119" i="41"/>
  <c r="Y119" i="41"/>
  <c r="AP119" i="41"/>
  <c r="Q119" i="41" s="1"/>
  <c r="M119" i="41"/>
  <c r="AW118" i="41"/>
  <c r="AV118" i="41"/>
  <c r="AT118" i="41" s="1"/>
  <c r="AU118" i="41"/>
  <c r="AS118" i="41"/>
  <c r="AR118" i="41"/>
  <c r="AQ118" i="41"/>
  <c r="AI118" i="41"/>
  <c r="Y118" i="41"/>
  <c r="AP118" i="41"/>
  <c r="Q118" i="41" s="1"/>
  <c r="M118" i="41"/>
  <c r="AW117" i="41"/>
  <c r="AV117" i="41"/>
  <c r="AT117" i="41" s="1"/>
  <c r="AU117" i="41"/>
  <c r="AS117" i="41"/>
  <c r="AR117" i="41"/>
  <c r="AQ117" i="41"/>
  <c r="AI117" i="41"/>
  <c r="Y117" i="41"/>
  <c r="AP117" i="41"/>
  <c r="Q117" i="41" s="1"/>
  <c r="M117" i="41"/>
  <c r="AW116" i="41"/>
  <c r="AV116" i="41"/>
  <c r="AT116" i="41" s="1"/>
  <c r="AU116" i="41"/>
  <c r="AS116" i="41"/>
  <c r="AR116" i="41"/>
  <c r="AQ116" i="41"/>
  <c r="AI116" i="41"/>
  <c r="Y116" i="41"/>
  <c r="AP116" i="41"/>
  <c r="Q116" i="41" s="1"/>
  <c r="M116" i="41"/>
  <c r="AW115" i="41"/>
  <c r="AV115" i="41"/>
  <c r="AT115" i="41" s="1"/>
  <c r="AU115" i="41"/>
  <c r="AS115" i="41"/>
  <c r="AR115" i="41"/>
  <c r="AQ115" i="41"/>
  <c r="AI115" i="41"/>
  <c r="Y115" i="41"/>
  <c r="AP115" i="41"/>
  <c r="Q115" i="41" s="1"/>
  <c r="M115" i="41"/>
  <c r="AW114" i="41"/>
  <c r="AV114" i="41"/>
  <c r="AT114" i="41" s="1"/>
  <c r="AU114" i="41"/>
  <c r="AS114" i="41"/>
  <c r="AR114" i="41"/>
  <c r="AQ114" i="41"/>
  <c r="AI114" i="41"/>
  <c r="Y114" i="41"/>
  <c r="AP114" i="41"/>
  <c r="Q114" i="41" s="1"/>
  <c r="M114" i="41"/>
  <c r="AW113" i="41"/>
  <c r="AV113" i="41"/>
  <c r="AT113" i="41" s="1"/>
  <c r="AU113" i="41"/>
  <c r="AS113" i="41"/>
  <c r="AR113" i="41"/>
  <c r="AQ113" i="41"/>
  <c r="AK113" i="41" s="1"/>
  <c r="AI113" i="41"/>
  <c r="Y113" i="41"/>
  <c r="AP113" i="41"/>
  <c r="Q113" i="41" s="1"/>
  <c r="M113" i="41"/>
  <c r="AW112" i="41"/>
  <c r="AV112" i="41"/>
  <c r="AT112" i="41" s="1"/>
  <c r="AU112" i="41"/>
  <c r="AS112" i="41"/>
  <c r="AR112" i="41"/>
  <c r="AQ112" i="41"/>
  <c r="AI112" i="41"/>
  <c r="Y112" i="41"/>
  <c r="AP112" i="41"/>
  <c r="Q112" i="41" s="1"/>
  <c r="M112" i="41"/>
  <c r="AW111" i="41"/>
  <c r="AV111" i="41"/>
  <c r="AT111" i="41" s="1"/>
  <c r="AU111" i="41"/>
  <c r="AS111" i="41"/>
  <c r="AR111" i="41"/>
  <c r="AQ111" i="41"/>
  <c r="AI111" i="41"/>
  <c r="Y111" i="41"/>
  <c r="AP111" i="41"/>
  <c r="Q111" i="41" s="1"/>
  <c r="M111" i="41"/>
  <c r="AW110" i="41"/>
  <c r="AV110" i="41"/>
  <c r="AU110" i="41"/>
  <c r="AT110" i="41"/>
  <c r="AS110" i="41"/>
  <c r="AR110" i="41"/>
  <c r="AQ110" i="41"/>
  <c r="AI110" i="41"/>
  <c r="Y110" i="41"/>
  <c r="AP110" i="41"/>
  <c r="Q110" i="41" s="1"/>
  <c r="M110" i="41"/>
  <c r="AW109" i="41"/>
  <c r="AV109" i="41"/>
  <c r="AT109" i="41" s="1"/>
  <c r="AU109" i="41"/>
  <c r="AS109" i="41"/>
  <c r="AR109" i="41"/>
  <c r="AQ109" i="41"/>
  <c r="AI109" i="41"/>
  <c r="Y109" i="41"/>
  <c r="AP109" i="41"/>
  <c r="Q109" i="41" s="1"/>
  <c r="M109" i="41"/>
  <c r="AW108" i="41"/>
  <c r="AV108" i="41"/>
  <c r="AT108" i="41" s="1"/>
  <c r="AU108" i="41"/>
  <c r="AS108" i="41"/>
  <c r="AR108" i="41"/>
  <c r="AQ108" i="41"/>
  <c r="AP108" i="41"/>
  <c r="Q108" i="41" s="1"/>
  <c r="AI108" i="41"/>
  <c r="Y108" i="41"/>
  <c r="M108" i="41"/>
  <c r="AW107" i="41"/>
  <c r="AV107" i="41"/>
  <c r="AT107" i="41" s="1"/>
  <c r="AU107" i="41"/>
  <c r="AS107" i="41"/>
  <c r="AR107" i="41"/>
  <c r="AQ107" i="41"/>
  <c r="AI107" i="41"/>
  <c r="Y107" i="41"/>
  <c r="AP107" i="41"/>
  <c r="Q107" i="41" s="1"/>
  <c r="M107" i="41"/>
  <c r="AW106" i="41"/>
  <c r="AV106" i="41"/>
  <c r="AT106" i="41" s="1"/>
  <c r="AU106" i="41"/>
  <c r="AS106" i="41"/>
  <c r="AR106" i="41"/>
  <c r="AQ106" i="41"/>
  <c r="AI106" i="41"/>
  <c r="Y106" i="41"/>
  <c r="AP106" i="41"/>
  <c r="Q106" i="41" s="1"/>
  <c r="M106" i="41"/>
  <c r="AW105" i="41"/>
  <c r="AV105" i="41"/>
  <c r="AT105" i="41" s="1"/>
  <c r="AU105" i="41"/>
  <c r="AS105" i="41"/>
  <c r="AR105" i="41"/>
  <c r="AQ105" i="41"/>
  <c r="AI105" i="41"/>
  <c r="Y105" i="41"/>
  <c r="AP105" i="41"/>
  <c r="Q105" i="41" s="1"/>
  <c r="M105" i="41"/>
  <c r="AW104" i="41"/>
  <c r="AV104" i="41"/>
  <c r="AT104" i="41" s="1"/>
  <c r="AU104" i="41"/>
  <c r="AS104" i="41"/>
  <c r="AR104" i="41"/>
  <c r="AQ104" i="41"/>
  <c r="AI104" i="41"/>
  <c r="Y104" i="41"/>
  <c r="AP104" i="41"/>
  <c r="Q104" i="41" s="1"/>
  <c r="M104" i="41"/>
  <c r="AW103" i="41"/>
  <c r="AV103" i="41"/>
  <c r="AT103" i="41" s="1"/>
  <c r="AU103" i="41"/>
  <c r="AS103" i="41"/>
  <c r="AR103" i="41"/>
  <c r="AQ103" i="41"/>
  <c r="AI103" i="41"/>
  <c r="Y103" i="41"/>
  <c r="AP103" i="41"/>
  <c r="Q103" i="41" s="1"/>
  <c r="M103" i="41"/>
  <c r="AW102" i="41"/>
  <c r="AV102" i="41"/>
  <c r="AT102" i="41" s="1"/>
  <c r="AU102" i="41"/>
  <c r="AS102" i="41"/>
  <c r="AR102" i="41"/>
  <c r="AQ102" i="41"/>
  <c r="AI102" i="41"/>
  <c r="Y102" i="41"/>
  <c r="AP102" i="41"/>
  <c r="Q102" i="41" s="1"/>
  <c r="M102" i="41"/>
  <c r="AW101" i="41"/>
  <c r="AV101" i="41"/>
  <c r="AT101" i="41" s="1"/>
  <c r="AU101" i="41"/>
  <c r="AS101" i="41"/>
  <c r="AR101" i="41"/>
  <c r="AQ101" i="41"/>
  <c r="AI101" i="41"/>
  <c r="Y101" i="41"/>
  <c r="AP101" i="41"/>
  <c r="Q101" i="41" s="1"/>
  <c r="M101" i="41"/>
  <c r="AW100" i="41"/>
  <c r="AV100" i="41"/>
  <c r="AT100" i="41" s="1"/>
  <c r="AU100" i="41"/>
  <c r="AS100" i="41"/>
  <c r="AR100" i="41"/>
  <c r="AQ100" i="41"/>
  <c r="AI100" i="41"/>
  <c r="Y100" i="41"/>
  <c r="AP100" i="41"/>
  <c r="Q100" i="41" s="1"/>
  <c r="M100" i="41"/>
  <c r="AW99" i="41"/>
  <c r="AV99" i="41"/>
  <c r="AT99" i="41" s="1"/>
  <c r="AU99" i="41"/>
  <c r="AS99" i="41"/>
  <c r="AR99" i="41"/>
  <c r="AQ99" i="41"/>
  <c r="AI99" i="41"/>
  <c r="Y99" i="41"/>
  <c r="AP99" i="41"/>
  <c r="Q99" i="41" s="1"/>
  <c r="M99" i="41"/>
  <c r="AW98" i="41"/>
  <c r="AV98" i="41"/>
  <c r="AT98" i="41" s="1"/>
  <c r="AU98" i="41"/>
  <c r="AS98" i="41"/>
  <c r="AR98" i="41"/>
  <c r="AQ98" i="41"/>
  <c r="AK98" i="41" s="1"/>
  <c r="AI98" i="41"/>
  <c r="Y98" i="41"/>
  <c r="AP98" i="41"/>
  <c r="Q98" i="41" s="1"/>
  <c r="M98" i="41"/>
  <c r="AW97" i="41"/>
  <c r="AV97" i="41"/>
  <c r="AT97" i="41" s="1"/>
  <c r="AU97" i="41"/>
  <c r="AS97" i="41"/>
  <c r="AR97" i="41"/>
  <c r="AQ97" i="41"/>
  <c r="AI97" i="41"/>
  <c r="Y97" i="41"/>
  <c r="AP97" i="41"/>
  <c r="Q97" i="41" s="1"/>
  <c r="M97" i="41"/>
  <c r="AW96" i="41"/>
  <c r="AV96" i="41"/>
  <c r="AT96" i="41" s="1"/>
  <c r="AU96" i="41"/>
  <c r="AS96" i="41"/>
  <c r="AR96" i="41"/>
  <c r="AQ96" i="41"/>
  <c r="AI96" i="41"/>
  <c r="Y96" i="41"/>
  <c r="AP96" i="41"/>
  <c r="Q96" i="41" s="1"/>
  <c r="M96" i="41"/>
  <c r="AW95" i="41"/>
  <c r="AV95" i="41"/>
  <c r="AT95" i="41" s="1"/>
  <c r="AU95" i="41"/>
  <c r="AS95" i="41"/>
  <c r="AR95" i="41"/>
  <c r="AQ95" i="41"/>
  <c r="AI95" i="41"/>
  <c r="Y95" i="41"/>
  <c r="AP95" i="41"/>
  <c r="Q95" i="41" s="1"/>
  <c r="M95" i="41"/>
  <c r="AW94" i="41"/>
  <c r="AV94" i="41"/>
  <c r="AU94" i="41"/>
  <c r="AT94" i="41"/>
  <c r="AS94" i="41"/>
  <c r="AR94" i="41"/>
  <c r="AQ94" i="41"/>
  <c r="AI94" i="41"/>
  <c r="Y94" i="41"/>
  <c r="AP94" i="41"/>
  <c r="Q94" i="41" s="1"/>
  <c r="M94" i="41"/>
  <c r="AW93" i="41"/>
  <c r="AV93" i="41"/>
  <c r="AT93" i="41" s="1"/>
  <c r="AU93" i="41"/>
  <c r="AS93" i="41"/>
  <c r="AR93" i="41"/>
  <c r="AQ93" i="41"/>
  <c r="AI93" i="41"/>
  <c r="Y93" i="41"/>
  <c r="AP93" i="41"/>
  <c r="Q93" i="41" s="1"/>
  <c r="M93" i="41"/>
  <c r="AW92" i="41"/>
  <c r="AV92" i="41"/>
  <c r="AT92" i="41" s="1"/>
  <c r="AU92" i="41"/>
  <c r="AS92" i="41"/>
  <c r="AR92" i="41"/>
  <c r="AQ92" i="41"/>
  <c r="AI92" i="41"/>
  <c r="Y92" i="41"/>
  <c r="AP92" i="41"/>
  <c r="Q92" i="41" s="1"/>
  <c r="M92" i="41"/>
  <c r="AW91" i="41"/>
  <c r="AV91" i="41"/>
  <c r="AT91" i="41" s="1"/>
  <c r="AU91" i="41"/>
  <c r="AS91" i="41"/>
  <c r="AR91" i="41"/>
  <c r="AQ91" i="41"/>
  <c r="AI91" i="41"/>
  <c r="Y91" i="41"/>
  <c r="AP91" i="41"/>
  <c r="Q91" i="41" s="1"/>
  <c r="M91" i="41"/>
  <c r="AW90" i="41"/>
  <c r="AV90" i="41"/>
  <c r="AT90" i="41" s="1"/>
  <c r="AU90" i="41"/>
  <c r="AS90" i="41"/>
  <c r="AR90" i="41"/>
  <c r="AQ90" i="41"/>
  <c r="AI90" i="41"/>
  <c r="Y90" i="41"/>
  <c r="AP90" i="41"/>
  <c r="Q90" i="41" s="1"/>
  <c r="M90" i="41"/>
  <c r="AW89" i="41"/>
  <c r="AV89" i="41"/>
  <c r="AT89" i="41" s="1"/>
  <c r="AU89" i="41"/>
  <c r="AL89" i="41" s="1"/>
  <c r="AS89" i="41"/>
  <c r="AR89" i="41"/>
  <c r="AQ89" i="41"/>
  <c r="AI89" i="41"/>
  <c r="Y89" i="41"/>
  <c r="AP89" i="41"/>
  <c r="Q89" i="41" s="1"/>
  <c r="M89" i="41"/>
  <c r="AW88" i="41"/>
  <c r="AV88" i="41"/>
  <c r="AU88" i="41"/>
  <c r="AT88" i="41"/>
  <c r="AS88" i="41"/>
  <c r="AR88" i="41"/>
  <c r="AQ88" i="41"/>
  <c r="AI88" i="41"/>
  <c r="Y88" i="41"/>
  <c r="AJ88" i="41" s="1"/>
  <c r="AP88" i="41"/>
  <c r="Q88" i="41" s="1"/>
  <c r="M88" i="41"/>
  <c r="AW87" i="41"/>
  <c r="AV87" i="41"/>
  <c r="AT87" i="41" s="1"/>
  <c r="AU87" i="41"/>
  <c r="AS87" i="41"/>
  <c r="AR87" i="41"/>
  <c r="AQ87" i="41"/>
  <c r="AI87" i="41"/>
  <c r="Y87" i="41"/>
  <c r="AP87" i="41"/>
  <c r="Q87" i="41" s="1"/>
  <c r="M87" i="41"/>
  <c r="AW86" i="41"/>
  <c r="AV86" i="41"/>
  <c r="AU86" i="41"/>
  <c r="AT86" i="41"/>
  <c r="AS86" i="41"/>
  <c r="AR86" i="41"/>
  <c r="AQ86" i="41"/>
  <c r="AI86" i="41"/>
  <c r="Y86" i="41"/>
  <c r="AP86" i="41"/>
  <c r="Q86" i="41" s="1"/>
  <c r="M86" i="41"/>
  <c r="AW85" i="41"/>
  <c r="AV85" i="41"/>
  <c r="AT85" i="41" s="1"/>
  <c r="AU85" i="41"/>
  <c r="AS85" i="41"/>
  <c r="AR85" i="41"/>
  <c r="AQ85" i="41"/>
  <c r="AI85" i="41"/>
  <c r="Y85" i="41"/>
  <c r="AP85" i="41"/>
  <c r="Q85" i="41" s="1"/>
  <c r="M85" i="41"/>
  <c r="AW84" i="41"/>
  <c r="AV84" i="41"/>
  <c r="AT84" i="41" s="1"/>
  <c r="AU84" i="41"/>
  <c r="AS84" i="41"/>
  <c r="AR84" i="41"/>
  <c r="AQ84" i="41"/>
  <c r="AI84" i="41"/>
  <c r="Y84" i="41"/>
  <c r="AP84" i="41"/>
  <c r="Q84" i="41" s="1"/>
  <c r="M84" i="41"/>
  <c r="AW83" i="41"/>
  <c r="AV83" i="41"/>
  <c r="AT83" i="41" s="1"/>
  <c r="AU83" i="41"/>
  <c r="AS83" i="41"/>
  <c r="AR83" i="41"/>
  <c r="AQ83" i="41"/>
  <c r="AI83" i="41"/>
  <c r="Y83" i="41"/>
  <c r="AP83" i="41"/>
  <c r="Q83" i="41" s="1"/>
  <c r="M83" i="41"/>
  <c r="AW82" i="41"/>
  <c r="AV82" i="41"/>
  <c r="AT82" i="41" s="1"/>
  <c r="AU82" i="41"/>
  <c r="AS82" i="41"/>
  <c r="AR82" i="41"/>
  <c r="AQ82" i="41"/>
  <c r="AI82" i="41"/>
  <c r="Y82" i="41"/>
  <c r="AP82" i="41"/>
  <c r="Q82" i="41" s="1"/>
  <c r="M82" i="41"/>
  <c r="AW81" i="41"/>
  <c r="AV81" i="41"/>
  <c r="AT81" i="41" s="1"/>
  <c r="AU81" i="41"/>
  <c r="AS81" i="41"/>
  <c r="AR81" i="41"/>
  <c r="AQ81" i="41"/>
  <c r="AI81" i="41"/>
  <c r="Y81" i="41"/>
  <c r="AP81" i="41"/>
  <c r="Q81" i="41" s="1"/>
  <c r="M81" i="41"/>
  <c r="AW80" i="41"/>
  <c r="AV80" i="41"/>
  <c r="AT80" i="41" s="1"/>
  <c r="AU80" i="41"/>
  <c r="AS80" i="41"/>
  <c r="AR80" i="41"/>
  <c r="AQ80" i="41"/>
  <c r="AI80" i="41"/>
  <c r="Y80" i="41"/>
  <c r="AP80" i="41"/>
  <c r="Q80" i="41" s="1"/>
  <c r="M80" i="41"/>
  <c r="AW79" i="41"/>
  <c r="AV79" i="41"/>
  <c r="AT79" i="41" s="1"/>
  <c r="AU79" i="41"/>
  <c r="AS79" i="41"/>
  <c r="AR79" i="41"/>
  <c r="AQ79" i="41"/>
  <c r="AI79" i="41"/>
  <c r="Y79" i="41"/>
  <c r="AJ79" i="41" s="1"/>
  <c r="AP79" i="41"/>
  <c r="Q79" i="41" s="1"/>
  <c r="M79" i="41"/>
  <c r="AW78" i="41"/>
  <c r="AV78" i="41"/>
  <c r="AT78" i="41" s="1"/>
  <c r="AU78" i="41"/>
  <c r="AS78" i="41"/>
  <c r="AR78" i="41"/>
  <c r="AQ78" i="41"/>
  <c r="AI78" i="41"/>
  <c r="Y78" i="41"/>
  <c r="AP78" i="41"/>
  <c r="Q78" i="41" s="1"/>
  <c r="M78" i="41"/>
  <c r="AW77" i="41"/>
  <c r="AV77" i="41"/>
  <c r="AT77" i="41" s="1"/>
  <c r="AU77" i="41"/>
  <c r="AS77" i="41"/>
  <c r="AR77" i="41"/>
  <c r="AQ77" i="41"/>
  <c r="AI77" i="41"/>
  <c r="Y77" i="41"/>
  <c r="AP77" i="41"/>
  <c r="Q77" i="41" s="1"/>
  <c r="M77" i="41"/>
  <c r="AW76" i="41"/>
  <c r="AV76" i="41"/>
  <c r="AT76" i="41" s="1"/>
  <c r="AU76" i="41"/>
  <c r="AS76" i="41"/>
  <c r="AR76" i="41"/>
  <c r="AQ76" i="41"/>
  <c r="AI76" i="41"/>
  <c r="Y76" i="41"/>
  <c r="AP76" i="41"/>
  <c r="Q76" i="41" s="1"/>
  <c r="M76" i="41"/>
  <c r="AW75" i="41"/>
  <c r="AV75" i="41"/>
  <c r="AT75" i="41" s="1"/>
  <c r="AU75" i="41"/>
  <c r="AS75" i="41"/>
  <c r="AR75" i="41"/>
  <c r="AQ75" i="41"/>
  <c r="AI75" i="41"/>
  <c r="Y75" i="41"/>
  <c r="AP75" i="41"/>
  <c r="Q75" i="41" s="1"/>
  <c r="M75" i="41"/>
  <c r="AW74" i="41"/>
  <c r="AV74" i="41"/>
  <c r="AT74" i="41" s="1"/>
  <c r="AU74" i="41"/>
  <c r="AS74" i="41"/>
  <c r="AR74" i="41"/>
  <c r="AQ74" i="41"/>
  <c r="AI74" i="41"/>
  <c r="Y74" i="41"/>
  <c r="AP74" i="41"/>
  <c r="Q74" i="41" s="1"/>
  <c r="M74" i="41"/>
  <c r="AW73" i="41"/>
  <c r="AV73" i="41"/>
  <c r="AT73" i="41" s="1"/>
  <c r="AU73" i="41"/>
  <c r="AS73" i="41"/>
  <c r="AR73" i="41"/>
  <c r="AQ73" i="41"/>
  <c r="AI73" i="41"/>
  <c r="Y73" i="41"/>
  <c r="AP73" i="41"/>
  <c r="Q73" i="41" s="1"/>
  <c r="M73" i="41"/>
  <c r="AW72" i="41"/>
  <c r="AV72" i="41"/>
  <c r="AT72" i="41" s="1"/>
  <c r="AU72" i="41"/>
  <c r="AS72" i="41"/>
  <c r="AR72" i="41"/>
  <c r="AQ72" i="41"/>
  <c r="AI72" i="41"/>
  <c r="Y72" i="41"/>
  <c r="AP72" i="41"/>
  <c r="Q72" i="41" s="1"/>
  <c r="M72" i="41"/>
  <c r="AW71" i="41"/>
  <c r="AV71" i="41"/>
  <c r="AT71" i="41" s="1"/>
  <c r="AU71" i="41"/>
  <c r="AS71" i="41"/>
  <c r="AR71" i="41"/>
  <c r="AQ71" i="41"/>
  <c r="AK71" i="41" s="1"/>
  <c r="AI71" i="41"/>
  <c r="Y71" i="41"/>
  <c r="AP71" i="41"/>
  <c r="Q71" i="41" s="1"/>
  <c r="M71" i="41"/>
  <c r="AW70" i="41"/>
  <c r="AV70" i="41"/>
  <c r="AT70" i="41" s="1"/>
  <c r="AU70" i="41"/>
  <c r="AS70" i="41"/>
  <c r="AR70" i="41"/>
  <c r="AQ70" i="41"/>
  <c r="AI70" i="41"/>
  <c r="Y70" i="41"/>
  <c r="AP70" i="41"/>
  <c r="Q70" i="41" s="1"/>
  <c r="M70" i="41"/>
  <c r="AW69" i="41"/>
  <c r="AV69" i="41"/>
  <c r="AT69" i="41" s="1"/>
  <c r="AU69" i="41"/>
  <c r="AS69" i="41"/>
  <c r="AR69" i="41"/>
  <c r="AQ69" i="41"/>
  <c r="AI69" i="41"/>
  <c r="Y69" i="41"/>
  <c r="AP69" i="41"/>
  <c r="Q69" i="41" s="1"/>
  <c r="M69" i="41"/>
  <c r="AW68" i="41"/>
  <c r="AV68" i="41"/>
  <c r="AT68" i="41" s="1"/>
  <c r="AU68" i="41"/>
  <c r="AS68" i="41"/>
  <c r="AR68" i="41"/>
  <c r="AQ68" i="41"/>
  <c r="AK68" i="41" s="1"/>
  <c r="AI68" i="41"/>
  <c r="Y68" i="41"/>
  <c r="AP68" i="41"/>
  <c r="Q68" i="41" s="1"/>
  <c r="M68" i="41"/>
  <c r="AW67" i="41"/>
  <c r="AV67" i="41"/>
  <c r="AT67" i="41" s="1"/>
  <c r="AU67" i="41"/>
  <c r="AS67" i="41"/>
  <c r="AR67" i="41"/>
  <c r="AQ67" i="41"/>
  <c r="AI67" i="41"/>
  <c r="Y67" i="41"/>
  <c r="AP67" i="41"/>
  <c r="Q67" i="41" s="1"/>
  <c r="M67" i="41"/>
  <c r="AW66" i="41"/>
  <c r="AV66" i="41"/>
  <c r="AT66" i="41" s="1"/>
  <c r="AU66" i="41"/>
  <c r="AS66" i="41"/>
  <c r="AR66" i="41"/>
  <c r="AQ66" i="41"/>
  <c r="AI66" i="41"/>
  <c r="Y66" i="41"/>
  <c r="AP66" i="41"/>
  <c r="Q66" i="41" s="1"/>
  <c r="M66" i="41"/>
  <c r="AW65" i="41"/>
  <c r="AV65" i="41"/>
  <c r="AU65" i="41"/>
  <c r="AT65" i="41"/>
  <c r="AS65" i="41"/>
  <c r="AR65" i="41"/>
  <c r="AQ65" i="41"/>
  <c r="AI65" i="41"/>
  <c r="Y65" i="41"/>
  <c r="AP65" i="41"/>
  <c r="Q65" i="41" s="1"/>
  <c r="M65" i="41"/>
  <c r="AW64" i="41"/>
  <c r="AV64" i="41"/>
  <c r="AT64" i="41" s="1"/>
  <c r="AU64" i="41"/>
  <c r="AS64" i="41"/>
  <c r="AR64" i="41"/>
  <c r="AQ64" i="41"/>
  <c r="AI64" i="41"/>
  <c r="Y64" i="41"/>
  <c r="AJ64" i="41" s="1"/>
  <c r="AP64" i="41"/>
  <c r="Q64" i="41" s="1"/>
  <c r="M64" i="41"/>
  <c r="AW63" i="41"/>
  <c r="AV63" i="41"/>
  <c r="AT63" i="41" s="1"/>
  <c r="AU63" i="41"/>
  <c r="AS63" i="41"/>
  <c r="AR63" i="41"/>
  <c r="AQ63" i="41"/>
  <c r="AI63" i="41"/>
  <c r="Y63" i="41"/>
  <c r="AP63" i="41"/>
  <c r="Q63" i="41" s="1"/>
  <c r="M63" i="41"/>
  <c r="AW62" i="41"/>
  <c r="AV62" i="41"/>
  <c r="AT62" i="41" s="1"/>
  <c r="AU62" i="41"/>
  <c r="AS62" i="41"/>
  <c r="AR62" i="41"/>
  <c r="AQ62" i="41"/>
  <c r="AI62" i="41"/>
  <c r="Y62" i="41"/>
  <c r="AP62" i="41"/>
  <c r="Q62" i="41" s="1"/>
  <c r="M62" i="41"/>
  <c r="AW61" i="41"/>
  <c r="AV61" i="41"/>
  <c r="AT61" i="41" s="1"/>
  <c r="AU61" i="41"/>
  <c r="AS61" i="41"/>
  <c r="AR61" i="41"/>
  <c r="AQ61" i="41"/>
  <c r="AI61" i="41"/>
  <c r="Y61" i="41"/>
  <c r="AP61" i="41"/>
  <c r="Q61" i="41" s="1"/>
  <c r="M61" i="41"/>
  <c r="AW60" i="41"/>
  <c r="AV60" i="41"/>
  <c r="AU60" i="41"/>
  <c r="AT60" i="41"/>
  <c r="AS60" i="41"/>
  <c r="AR60" i="41"/>
  <c r="AQ60" i="41"/>
  <c r="AI60" i="41"/>
  <c r="Y60" i="41"/>
  <c r="AP60" i="41"/>
  <c r="Q60" i="41" s="1"/>
  <c r="M60" i="41"/>
  <c r="AW59" i="41"/>
  <c r="AV59" i="41"/>
  <c r="AT59" i="41" s="1"/>
  <c r="AU59" i="41"/>
  <c r="AS59" i="41"/>
  <c r="AR59" i="41"/>
  <c r="AQ59" i="41"/>
  <c r="AI59" i="41"/>
  <c r="Y59" i="41"/>
  <c r="AP59" i="41"/>
  <c r="Q59" i="41" s="1"/>
  <c r="M59" i="41"/>
  <c r="AW58" i="41"/>
  <c r="AV58" i="41"/>
  <c r="AT58" i="41" s="1"/>
  <c r="AU58" i="41"/>
  <c r="AS58" i="41"/>
  <c r="AR58" i="41"/>
  <c r="AQ58" i="41"/>
  <c r="AI58" i="41"/>
  <c r="Y58" i="41"/>
  <c r="AP58" i="41"/>
  <c r="Q58" i="41" s="1"/>
  <c r="M58" i="41"/>
  <c r="AW57" i="41"/>
  <c r="AV57" i="41"/>
  <c r="AT57" i="41" s="1"/>
  <c r="AU57" i="41"/>
  <c r="AS57" i="41"/>
  <c r="AR57" i="41"/>
  <c r="AQ57" i="41"/>
  <c r="AM57" i="41" s="1"/>
  <c r="AI57" i="41"/>
  <c r="Y57" i="41"/>
  <c r="AP57" i="41"/>
  <c r="Q57" i="41" s="1"/>
  <c r="M57" i="41"/>
  <c r="AW56" i="41"/>
  <c r="AV56" i="41"/>
  <c r="AU56" i="41"/>
  <c r="AT56" i="41"/>
  <c r="AS56" i="41"/>
  <c r="AR56" i="41"/>
  <c r="AQ56" i="41"/>
  <c r="AI56" i="41"/>
  <c r="Y56" i="41"/>
  <c r="AP56" i="41"/>
  <c r="Q56" i="41" s="1"/>
  <c r="M56" i="41"/>
  <c r="AW55" i="41"/>
  <c r="AV55" i="41"/>
  <c r="AT55" i="41" s="1"/>
  <c r="AU55" i="41"/>
  <c r="AS55" i="41"/>
  <c r="AR55" i="41"/>
  <c r="AQ55" i="41"/>
  <c r="AI55" i="41"/>
  <c r="Y55" i="41"/>
  <c r="AP55" i="41"/>
  <c r="Q55" i="41" s="1"/>
  <c r="M55" i="41"/>
  <c r="AW54" i="41"/>
  <c r="AV54" i="41"/>
  <c r="AT54" i="41" s="1"/>
  <c r="AU54" i="41"/>
  <c r="AS54" i="41"/>
  <c r="AR54" i="41"/>
  <c r="AQ54" i="41"/>
  <c r="AI54" i="41"/>
  <c r="Y54" i="41"/>
  <c r="AP54" i="41"/>
  <c r="Q54" i="41" s="1"/>
  <c r="M54" i="41"/>
  <c r="AW53" i="41"/>
  <c r="AV53" i="41"/>
  <c r="AT53" i="41" s="1"/>
  <c r="AU53" i="41"/>
  <c r="AS53" i="41"/>
  <c r="AR53" i="41"/>
  <c r="AQ53" i="41"/>
  <c r="AI53" i="41"/>
  <c r="Y53" i="41"/>
  <c r="AP53" i="41"/>
  <c r="Q53" i="41" s="1"/>
  <c r="M53" i="41"/>
  <c r="AW52" i="41"/>
  <c r="AV52" i="41"/>
  <c r="AT52" i="41" s="1"/>
  <c r="AU52" i="41"/>
  <c r="AS52" i="41"/>
  <c r="AR52" i="41"/>
  <c r="AQ52" i="41"/>
  <c r="AI52" i="41"/>
  <c r="Y52" i="41"/>
  <c r="AP52" i="41"/>
  <c r="Q52" i="41" s="1"/>
  <c r="M52" i="41"/>
  <c r="AW51" i="41"/>
  <c r="AV51" i="41"/>
  <c r="AT51" i="41" s="1"/>
  <c r="AU51" i="41"/>
  <c r="AS51" i="41"/>
  <c r="AR51" i="41"/>
  <c r="AQ51" i="41"/>
  <c r="AI51" i="41"/>
  <c r="Y51" i="41"/>
  <c r="AP51" i="41"/>
  <c r="Q51" i="41" s="1"/>
  <c r="M51" i="41"/>
  <c r="AW50" i="41"/>
  <c r="AV50" i="41"/>
  <c r="AU50" i="41"/>
  <c r="AT50" i="41"/>
  <c r="AS50" i="41"/>
  <c r="AR50" i="41"/>
  <c r="AQ50" i="41"/>
  <c r="AI50" i="41"/>
  <c r="Y50" i="41"/>
  <c r="AP50" i="41"/>
  <c r="Q50" i="41" s="1"/>
  <c r="M50" i="41"/>
  <c r="AW49" i="41"/>
  <c r="AV49" i="41"/>
  <c r="AT49" i="41" s="1"/>
  <c r="AU49" i="41"/>
  <c r="AS49" i="41"/>
  <c r="AR49" i="41"/>
  <c r="AQ49" i="41"/>
  <c r="AP49" i="41"/>
  <c r="Q49" i="41" s="1"/>
  <c r="AI49" i="41"/>
  <c r="Y49" i="41"/>
  <c r="AJ49" i="41" s="1"/>
  <c r="M49" i="41"/>
  <c r="AW48" i="41"/>
  <c r="AV48" i="41"/>
  <c r="AU48" i="41"/>
  <c r="AT48" i="41"/>
  <c r="AS48" i="41"/>
  <c r="AR48" i="41"/>
  <c r="AQ48" i="41"/>
  <c r="AI48" i="41"/>
  <c r="Y48" i="41"/>
  <c r="AP48" i="41"/>
  <c r="Q48" i="41" s="1"/>
  <c r="M48" i="41"/>
  <c r="AW47" i="41"/>
  <c r="AV47" i="41"/>
  <c r="AT47" i="41" s="1"/>
  <c r="AU47" i="41"/>
  <c r="AS47" i="41"/>
  <c r="AR47" i="41"/>
  <c r="AQ47" i="41"/>
  <c r="AI47" i="41"/>
  <c r="Y47" i="41"/>
  <c r="AP47" i="41"/>
  <c r="Q47" i="41" s="1"/>
  <c r="M47" i="41"/>
  <c r="AW46" i="41"/>
  <c r="AV46" i="41"/>
  <c r="AT46" i="41" s="1"/>
  <c r="AU46" i="41"/>
  <c r="AS46" i="41"/>
  <c r="AR46" i="41"/>
  <c r="AQ46" i="41"/>
  <c r="AI46" i="41"/>
  <c r="Y46" i="41"/>
  <c r="AP46" i="41"/>
  <c r="Q46" i="41" s="1"/>
  <c r="M46" i="41"/>
  <c r="AW45" i="41"/>
  <c r="AV45" i="41"/>
  <c r="AT45" i="41" s="1"/>
  <c r="AU45" i="41"/>
  <c r="AS45" i="41"/>
  <c r="AR45" i="41"/>
  <c r="AQ45" i="41"/>
  <c r="AI45" i="41"/>
  <c r="Y45" i="41"/>
  <c r="AP45" i="41"/>
  <c r="Q45" i="41" s="1"/>
  <c r="M45" i="41"/>
  <c r="AW44" i="41"/>
  <c r="AV44" i="41"/>
  <c r="AT44" i="41" s="1"/>
  <c r="AU44" i="41"/>
  <c r="AS44" i="41"/>
  <c r="AR44" i="41"/>
  <c r="AQ44" i="41"/>
  <c r="AI44" i="41"/>
  <c r="Y44" i="41"/>
  <c r="AJ44" i="41" s="1"/>
  <c r="AP44" i="41"/>
  <c r="Q44" i="41" s="1"/>
  <c r="M44" i="41"/>
  <c r="AW43" i="41"/>
  <c r="AV43" i="41"/>
  <c r="AU43" i="41"/>
  <c r="AT43" i="41"/>
  <c r="AS43" i="41"/>
  <c r="AR43" i="41"/>
  <c r="AQ43" i="41"/>
  <c r="AP43" i="41"/>
  <c r="Q43" i="41" s="1"/>
  <c r="AI43" i="41"/>
  <c r="Y43" i="41"/>
  <c r="M43" i="41"/>
  <c r="AW42" i="41"/>
  <c r="AV42" i="41"/>
  <c r="AU42" i="41"/>
  <c r="AT42" i="41"/>
  <c r="AS42" i="41"/>
  <c r="AR42" i="41"/>
  <c r="AQ42" i="41"/>
  <c r="AI42" i="41"/>
  <c r="Y42" i="41"/>
  <c r="AP42" i="41"/>
  <c r="Q42" i="41" s="1"/>
  <c r="M42" i="41"/>
  <c r="AW41" i="41"/>
  <c r="AV41" i="41"/>
  <c r="AT41" i="41" s="1"/>
  <c r="AU41" i="41"/>
  <c r="AS41" i="41"/>
  <c r="AR41" i="41"/>
  <c r="AQ41" i="41"/>
  <c r="AI41" i="41"/>
  <c r="Y41" i="41"/>
  <c r="AP41" i="41"/>
  <c r="Q41" i="41" s="1"/>
  <c r="M41" i="41"/>
  <c r="AW40" i="41"/>
  <c r="AV40" i="41"/>
  <c r="AT40" i="41" s="1"/>
  <c r="AU40" i="41"/>
  <c r="AS40" i="41"/>
  <c r="AR40" i="41"/>
  <c r="AQ40" i="41"/>
  <c r="AP40" i="41"/>
  <c r="Q40" i="41" s="1"/>
  <c r="AI40" i="41"/>
  <c r="Y40" i="41"/>
  <c r="M40" i="41"/>
  <c r="AW39" i="41"/>
  <c r="AV39" i="41"/>
  <c r="AT39" i="41" s="1"/>
  <c r="AU39" i="41"/>
  <c r="AS39" i="41"/>
  <c r="AR39" i="41"/>
  <c r="AQ39" i="41"/>
  <c r="AK39" i="41" s="1"/>
  <c r="AI39" i="41"/>
  <c r="Y39" i="41"/>
  <c r="AP39" i="41"/>
  <c r="Q39" i="41" s="1"/>
  <c r="M39" i="41"/>
  <c r="AW38" i="41"/>
  <c r="AV38" i="41"/>
  <c r="AT38" i="41" s="1"/>
  <c r="AU38" i="41"/>
  <c r="AS38" i="41"/>
  <c r="AR38" i="41"/>
  <c r="AQ38" i="41"/>
  <c r="AI38" i="41"/>
  <c r="Y38" i="41"/>
  <c r="AP38" i="41"/>
  <c r="Q38" i="41" s="1"/>
  <c r="M38" i="41"/>
  <c r="AW37" i="41"/>
  <c r="AV37" i="41"/>
  <c r="AT37" i="41" s="1"/>
  <c r="AU37" i="41"/>
  <c r="AS37" i="41"/>
  <c r="AR37" i="41"/>
  <c r="AQ37" i="41"/>
  <c r="AP37" i="41"/>
  <c r="Q37" i="41" s="1"/>
  <c r="AI37" i="41"/>
  <c r="Y37" i="41"/>
  <c r="AJ37" i="41" s="1"/>
  <c r="M37" i="41"/>
  <c r="AW36" i="41"/>
  <c r="AV36" i="41"/>
  <c r="AT36" i="41" s="1"/>
  <c r="AU36" i="41"/>
  <c r="AS36" i="41"/>
  <c r="AR36" i="41"/>
  <c r="AQ36" i="41"/>
  <c r="AP36" i="41"/>
  <c r="Q36" i="41" s="1"/>
  <c r="AI36" i="41"/>
  <c r="Y36" i="41"/>
  <c r="M36" i="41"/>
  <c r="AW35" i="41"/>
  <c r="AV35" i="41"/>
  <c r="AT35" i="41" s="1"/>
  <c r="AU35" i="41"/>
  <c r="AS35" i="41"/>
  <c r="AR35" i="41"/>
  <c r="AQ35" i="41"/>
  <c r="AI35" i="41"/>
  <c r="Y35" i="41"/>
  <c r="AP35" i="41"/>
  <c r="Q35" i="41" s="1"/>
  <c r="M35" i="41"/>
  <c r="AW34" i="41"/>
  <c r="AV34" i="41"/>
  <c r="AT34" i="41" s="1"/>
  <c r="AU34" i="41"/>
  <c r="AS34" i="41"/>
  <c r="AR34" i="41"/>
  <c r="AQ34" i="41"/>
  <c r="AI34" i="41"/>
  <c r="Y34" i="41"/>
  <c r="AP34" i="41"/>
  <c r="Q34" i="41" s="1"/>
  <c r="M34" i="41"/>
  <c r="AW33" i="41"/>
  <c r="AV33" i="41"/>
  <c r="AT33" i="41" s="1"/>
  <c r="AU33" i="41"/>
  <c r="AS33" i="41"/>
  <c r="AR33" i="41"/>
  <c r="AQ33" i="41"/>
  <c r="AI33" i="41"/>
  <c r="Y33" i="41"/>
  <c r="AP33" i="41"/>
  <c r="Q33" i="41" s="1"/>
  <c r="M33" i="41"/>
  <c r="AW32" i="41"/>
  <c r="AV32" i="41"/>
  <c r="AT32" i="41" s="1"/>
  <c r="AU32" i="41"/>
  <c r="AS32" i="41"/>
  <c r="AR32" i="41"/>
  <c r="AQ32" i="41"/>
  <c r="AI32" i="41"/>
  <c r="Y32" i="41"/>
  <c r="AP32" i="41"/>
  <c r="Q32" i="41" s="1"/>
  <c r="M32" i="41"/>
  <c r="AW31" i="41"/>
  <c r="AV31" i="41"/>
  <c r="AT31" i="41" s="1"/>
  <c r="AU31" i="41"/>
  <c r="AS31" i="41"/>
  <c r="AR31" i="41"/>
  <c r="AQ31" i="41"/>
  <c r="AI31" i="41"/>
  <c r="Y31" i="41"/>
  <c r="AP31" i="41"/>
  <c r="Q31" i="41" s="1"/>
  <c r="M31" i="41"/>
  <c r="AW30" i="41"/>
  <c r="AV30" i="41"/>
  <c r="AT30" i="41" s="1"/>
  <c r="AU30" i="41"/>
  <c r="AS30" i="41"/>
  <c r="AR30" i="41"/>
  <c r="AQ30" i="41"/>
  <c r="AI30" i="41"/>
  <c r="Y30" i="41"/>
  <c r="AP30" i="41"/>
  <c r="Q30" i="41" s="1"/>
  <c r="M30" i="41"/>
  <c r="AW29" i="41"/>
  <c r="AV29" i="41"/>
  <c r="AU29" i="41"/>
  <c r="AT29" i="41"/>
  <c r="AS29" i="41"/>
  <c r="AR29" i="41"/>
  <c r="AQ29" i="41"/>
  <c r="AI29" i="41"/>
  <c r="Y29" i="41"/>
  <c r="AP29" i="41"/>
  <c r="Q29" i="41" s="1"/>
  <c r="M29" i="41"/>
  <c r="AW28" i="41"/>
  <c r="AV28" i="41"/>
  <c r="AT28" i="41" s="1"/>
  <c r="AU28" i="41"/>
  <c r="AS28" i="41"/>
  <c r="AR28" i="41"/>
  <c r="AQ28" i="41"/>
  <c r="AI28" i="41"/>
  <c r="Y28" i="41"/>
  <c r="AP28" i="41"/>
  <c r="Q28" i="41" s="1"/>
  <c r="M28" i="41"/>
  <c r="AW27" i="41"/>
  <c r="AV27" i="41"/>
  <c r="AT27" i="41" s="1"/>
  <c r="AU27" i="41"/>
  <c r="AS27" i="41"/>
  <c r="AR27" i="41"/>
  <c r="AQ27" i="41"/>
  <c r="AI27" i="41"/>
  <c r="Y27" i="41"/>
  <c r="AP27" i="41"/>
  <c r="Q27" i="41" s="1"/>
  <c r="M27" i="41"/>
  <c r="AW26" i="41"/>
  <c r="AV26" i="41"/>
  <c r="AU26" i="41"/>
  <c r="AT26" i="41"/>
  <c r="AS26" i="41"/>
  <c r="AR26" i="41"/>
  <c r="AQ26" i="41"/>
  <c r="AI26" i="41"/>
  <c r="Y26" i="41"/>
  <c r="AP26" i="41"/>
  <c r="Q26" i="41" s="1"/>
  <c r="M26" i="41"/>
  <c r="AW25" i="41"/>
  <c r="AV25" i="41"/>
  <c r="AT25" i="41" s="1"/>
  <c r="AU25" i="41"/>
  <c r="AS25" i="41"/>
  <c r="AR25" i="41"/>
  <c r="AQ25" i="41"/>
  <c r="AI25" i="41"/>
  <c r="Y25" i="41"/>
  <c r="AP25" i="41"/>
  <c r="Q25" i="41" s="1"/>
  <c r="M25" i="41"/>
  <c r="AW24" i="41"/>
  <c r="AV24" i="41"/>
  <c r="AT24" i="41" s="1"/>
  <c r="AU24" i="41"/>
  <c r="AS24" i="41"/>
  <c r="AR24" i="41"/>
  <c r="AQ24" i="41"/>
  <c r="AI24" i="41"/>
  <c r="Y24" i="41"/>
  <c r="AJ24" i="41" s="1"/>
  <c r="AP24" i="41"/>
  <c r="Q24" i="41" s="1"/>
  <c r="M24" i="41"/>
  <c r="AW23" i="41"/>
  <c r="AV23" i="41"/>
  <c r="AT23" i="41" s="1"/>
  <c r="AU23" i="41"/>
  <c r="AS23" i="41"/>
  <c r="AR23" i="41"/>
  <c r="AQ23" i="41"/>
  <c r="AI23" i="41"/>
  <c r="Y23" i="41"/>
  <c r="AP23" i="41"/>
  <c r="Q23" i="41" s="1"/>
  <c r="M23" i="41"/>
  <c r="AW22" i="41"/>
  <c r="AV22" i="41"/>
  <c r="AT22" i="41" s="1"/>
  <c r="AU22" i="41"/>
  <c r="AS22" i="41"/>
  <c r="AR22" i="41"/>
  <c r="AQ22" i="41"/>
  <c r="AI22" i="41"/>
  <c r="Y22" i="41"/>
  <c r="AP22" i="41"/>
  <c r="Q22" i="41" s="1"/>
  <c r="M22" i="41"/>
  <c r="AW21" i="41"/>
  <c r="AV21" i="41"/>
  <c r="AT21" i="41" s="1"/>
  <c r="AU21" i="41"/>
  <c r="AS21" i="41"/>
  <c r="AR21" i="41"/>
  <c r="AQ21" i="41"/>
  <c r="AP21" i="41"/>
  <c r="Q21" i="41" s="1"/>
  <c r="AI21" i="41"/>
  <c r="Y21" i="41"/>
  <c r="M21" i="41"/>
  <c r="AW20" i="41"/>
  <c r="AV20" i="41"/>
  <c r="AT20" i="41" s="1"/>
  <c r="AU20" i="41"/>
  <c r="AS20" i="41"/>
  <c r="AR20" i="41"/>
  <c r="AQ20" i="41"/>
  <c r="AI20" i="41"/>
  <c r="Y20" i="41"/>
  <c r="AP20" i="41"/>
  <c r="Q20" i="41" s="1"/>
  <c r="M20" i="41"/>
  <c r="AW19" i="41"/>
  <c r="AV19" i="41"/>
  <c r="AT19" i="41" s="1"/>
  <c r="AU19" i="41"/>
  <c r="AS19" i="41"/>
  <c r="AR19" i="41"/>
  <c r="AQ19" i="41"/>
  <c r="AI19" i="41"/>
  <c r="M19" i="41"/>
  <c r="AW18" i="41"/>
  <c r="AV18" i="41"/>
  <c r="AT18" i="41" s="1"/>
  <c r="AU18" i="41"/>
  <c r="AS18" i="41"/>
  <c r="AR18" i="41"/>
  <c r="AQ18" i="41"/>
  <c r="AI18" i="41"/>
  <c r="Y18" i="41"/>
  <c r="AP18" i="41"/>
  <c r="Q18" i="41" s="1"/>
  <c r="M18" i="41"/>
  <c r="AW17" i="41"/>
  <c r="AV17" i="41"/>
  <c r="AT17" i="41" s="1"/>
  <c r="AU17" i="41"/>
  <c r="AS17" i="41"/>
  <c r="AR17" i="41"/>
  <c r="AQ17" i="41"/>
  <c r="AP17" i="41"/>
  <c r="Q17" i="41" s="1"/>
  <c r="AI17" i="41"/>
  <c r="Y17" i="41"/>
  <c r="M17" i="41"/>
  <c r="AW16" i="41"/>
  <c r="AV16" i="41"/>
  <c r="AT16" i="41" s="1"/>
  <c r="AU16" i="41"/>
  <c r="AS16" i="41"/>
  <c r="AR16" i="41"/>
  <c r="AQ16" i="41"/>
  <c r="AI16" i="41"/>
  <c r="Y16" i="41"/>
  <c r="AP16" i="41"/>
  <c r="Q16" i="41" s="1"/>
  <c r="M16" i="41"/>
  <c r="AW15" i="41"/>
  <c r="AV15" i="41"/>
  <c r="AT15" i="41" s="1"/>
  <c r="AU15" i="41"/>
  <c r="AS15" i="41"/>
  <c r="AR15" i="41"/>
  <c r="AQ15" i="41"/>
  <c r="AP15" i="41"/>
  <c r="Q15" i="41" s="1"/>
  <c r="AI15" i="41"/>
  <c r="Y15" i="41"/>
  <c r="M15" i="41"/>
  <c r="AW14" i="41"/>
  <c r="AV14" i="41"/>
  <c r="AT14" i="41" s="1"/>
  <c r="AU14" i="41"/>
  <c r="AS14" i="41"/>
  <c r="AR14" i="41"/>
  <c r="AQ14" i="41"/>
  <c r="AI14" i="41"/>
  <c r="Y14" i="41"/>
  <c r="AP14" i="41"/>
  <c r="Q14" i="41" s="1"/>
  <c r="M14" i="41"/>
  <c r="AW13" i="41"/>
  <c r="AV13" i="41"/>
  <c r="AT13" i="41" s="1"/>
  <c r="AU13" i="41"/>
  <c r="AS13" i="41"/>
  <c r="AR13" i="41"/>
  <c r="AQ13" i="41"/>
  <c r="AI13" i="41"/>
  <c r="M13" i="41"/>
  <c r="AW12" i="41"/>
  <c r="AV12" i="41"/>
  <c r="AT12" i="41" s="1"/>
  <c r="AU12" i="41"/>
  <c r="AS12" i="41"/>
  <c r="AR12" i="41"/>
  <c r="AQ12" i="41"/>
  <c r="AO12" i="41"/>
  <c r="AI12" i="41"/>
  <c r="X11" i="41"/>
  <c r="W11" i="41"/>
  <c r="U11" i="41"/>
  <c r="T11" i="41"/>
  <c r="S11" i="41"/>
  <c r="R11" i="41"/>
  <c r="P11" i="41"/>
  <c r="O11" i="41"/>
  <c r="J11" i="41"/>
  <c r="AV10" i="41"/>
  <c r="AU10" i="41"/>
  <c r="AT10" i="41"/>
  <c r="AL43" i="41" l="1"/>
  <c r="AL76" i="41"/>
  <c r="AL326" i="41"/>
  <c r="AL41" i="41"/>
  <c r="AL178" i="41"/>
  <c r="AL240" i="41"/>
  <c r="AJ279" i="41"/>
  <c r="AM383" i="41"/>
  <c r="AL385" i="41"/>
  <c r="AK502" i="41"/>
  <c r="AK508" i="41"/>
  <c r="AJ92" i="41"/>
  <c r="AL219" i="41"/>
  <c r="AM274" i="41"/>
  <c r="AL303" i="41"/>
  <c r="AL317" i="41"/>
  <c r="AK376" i="41"/>
  <c r="AL446" i="41"/>
  <c r="AM479" i="41"/>
  <c r="AK481" i="41"/>
  <c r="AM500" i="41"/>
  <c r="AK27" i="41"/>
  <c r="AK95" i="41"/>
  <c r="AK101" i="41"/>
  <c r="AJ112" i="41"/>
  <c r="AJ139" i="41"/>
  <c r="AL204" i="41"/>
  <c r="AJ215" i="41"/>
  <c r="AM216" i="41"/>
  <c r="AL246" i="41"/>
  <c r="AL351" i="41"/>
  <c r="AJ368" i="41"/>
  <c r="AL389" i="41"/>
  <c r="AM485" i="41"/>
  <c r="AK487" i="41"/>
  <c r="AM493" i="41"/>
  <c r="AL407" i="41"/>
  <c r="AL23" i="41"/>
  <c r="AL25" i="41"/>
  <c r="AL107" i="41"/>
  <c r="AL156" i="41"/>
  <c r="AM215" i="41"/>
  <c r="AL337" i="41"/>
  <c r="AL390" i="41"/>
  <c r="AL402" i="41"/>
  <c r="AK119" i="41"/>
  <c r="AL148" i="41"/>
  <c r="AL169" i="41"/>
  <c r="AL258" i="41"/>
  <c r="AK270" i="41"/>
  <c r="AL293" i="41"/>
  <c r="AL315" i="41"/>
  <c r="AJ443" i="41"/>
  <c r="AM36" i="41"/>
  <c r="AL140" i="41"/>
  <c r="AJ151" i="41"/>
  <c r="AJ205" i="41"/>
  <c r="AL237" i="41"/>
  <c r="AK307" i="41"/>
  <c r="AK354" i="41"/>
  <c r="AJ398" i="41"/>
  <c r="AK433" i="41"/>
  <c r="AK445" i="41"/>
  <c r="AJ462" i="41"/>
  <c r="AL476" i="41"/>
  <c r="AJ482" i="41"/>
  <c r="AL122" i="41"/>
  <c r="AJ184" i="41"/>
  <c r="AJ260" i="41"/>
  <c r="AL297" i="41"/>
  <c r="AK304" i="41"/>
  <c r="AK318" i="41"/>
  <c r="AL335" i="41"/>
  <c r="AJ391" i="41"/>
  <c r="AK400" i="41"/>
  <c r="AM423" i="41"/>
  <c r="AK451" i="41"/>
  <c r="AK490" i="41"/>
  <c r="AL17" i="41"/>
  <c r="AM41" i="41"/>
  <c r="AJ47" i="41"/>
  <c r="AL55" i="41"/>
  <c r="AJ94" i="41"/>
  <c r="AL104" i="41"/>
  <c r="AM233" i="41"/>
  <c r="AL291" i="41"/>
  <c r="AM296" i="41"/>
  <c r="AL299" i="41"/>
  <c r="AL404" i="41"/>
  <c r="AL418" i="41"/>
  <c r="AL101" i="41"/>
  <c r="AL125" i="41"/>
  <c r="AL174" i="41"/>
  <c r="AL222" i="41"/>
  <c r="AM237" i="41"/>
  <c r="AK316" i="41"/>
  <c r="AL373" i="41"/>
  <c r="AK412" i="41"/>
  <c r="AL434" i="41"/>
  <c r="AM450" i="41"/>
  <c r="AK496" i="41"/>
  <c r="AK505" i="41"/>
  <c r="AM511" i="41"/>
  <c r="AM14" i="41"/>
  <c r="AM99" i="41"/>
  <c r="AM108" i="41"/>
  <c r="AL110" i="41"/>
  <c r="AK116" i="41"/>
  <c r="AL134" i="41"/>
  <c r="AL142" i="41"/>
  <c r="AL150" i="41"/>
  <c r="AL158" i="41"/>
  <c r="AM219" i="41"/>
  <c r="AM254" i="41"/>
  <c r="AM299" i="41"/>
  <c r="AL309" i="41"/>
  <c r="AM335" i="41"/>
  <c r="AM355" i="41"/>
  <c r="AL378" i="41"/>
  <c r="AL403" i="41"/>
  <c r="AM433" i="41"/>
  <c r="AM503" i="41"/>
  <c r="AL181" i="41"/>
  <c r="AM218" i="41"/>
  <c r="AL264" i="41"/>
  <c r="AL400" i="41"/>
  <c r="AK478" i="41"/>
  <c r="AL34" i="41"/>
  <c r="AK51" i="41"/>
  <c r="AL62" i="41"/>
  <c r="AL77" i="41"/>
  <c r="AM90" i="41"/>
  <c r="AL92" i="41"/>
  <c r="AM123" i="41"/>
  <c r="AL172" i="41"/>
  <c r="AL180" i="41"/>
  <c r="AL210" i="41"/>
  <c r="AL228" i="41"/>
  <c r="AM234" i="41"/>
  <c r="AL272" i="41"/>
  <c r="AL377" i="41"/>
  <c r="AK442" i="41"/>
  <c r="AM447" i="41"/>
  <c r="AL494" i="41"/>
  <c r="AM105" i="41"/>
  <c r="AL171" i="41"/>
  <c r="AK107" i="41"/>
  <c r="AL177" i="41"/>
  <c r="AL270" i="41"/>
  <c r="AK315" i="41"/>
  <c r="AL352" i="41"/>
  <c r="AK415" i="41"/>
  <c r="AK32" i="41"/>
  <c r="AK41" i="41"/>
  <c r="AL58" i="41"/>
  <c r="AL67" i="41"/>
  <c r="AM128" i="41"/>
  <c r="AL130" i="41"/>
  <c r="AL138" i="41"/>
  <c r="AL146" i="41"/>
  <c r="AL154" i="41"/>
  <c r="AL162" i="41"/>
  <c r="AL190" i="41"/>
  <c r="AM231" i="41"/>
  <c r="AL234" i="41"/>
  <c r="AL249" i="41"/>
  <c r="AL252" i="41"/>
  <c r="AM278" i="41"/>
  <c r="AK306" i="41"/>
  <c r="AL333" i="41"/>
  <c r="AL346" i="41"/>
  <c r="AL361" i="41"/>
  <c r="AK463" i="41"/>
  <c r="AM475" i="41"/>
  <c r="AK22" i="41"/>
  <c r="AK23" i="41"/>
  <c r="AL50" i="41"/>
  <c r="AK89" i="41"/>
  <c r="AL95" i="41"/>
  <c r="AK122" i="41"/>
  <c r="AK176" i="41"/>
  <c r="AM213" i="41"/>
  <c r="AL216" i="41"/>
  <c r="AL243" i="41"/>
  <c r="AL261" i="41"/>
  <c r="AM291" i="41"/>
  <c r="AL306" i="41"/>
  <c r="AK421" i="41"/>
  <c r="AK454" i="41"/>
  <c r="AM459" i="41"/>
  <c r="AK469" i="41"/>
  <c r="AL21" i="41"/>
  <c r="AL85" i="41"/>
  <c r="AL189" i="41"/>
  <c r="AL207" i="41"/>
  <c r="AL225" i="41"/>
  <c r="AM230" i="41"/>
  <c r="AM276" i="41"/>
  <c r="AM290" i="41"/>
  <c r="AM320" i="41"/>
  <c r="AL324" i="41"/>
  <c r="AL398" i="41"/>
  <c r="AK403" i="41"/>
  <c r="AM420" i="41"/>
  <c r="AK439" i="41"/>
  <c r="AK484" i="41"/>
  <c r="AL80" i="41"/>
  <c r="AK104" i="41"/>
  <c r="AL113" i="41"/>
  <c r="AL119" i="41"/>
  <c r="AL128" i="41"/>
  <c r="AL136" i="41"/>
  <c r="AL144" i="41"/>
  <c r="AL152" i="41"/>
  <c r="AL160" i="41"/>
  <c r="AL168" i="41"/>
  <c r="AL175" i="41"/>
  <c r="AK206" i="41"/>
  <c r="AL344" i="41"/>
  <c r="AM359" i="41"/>
  <c r="AL365" i="41"/>
  <c r="AM413" i="41"/>
  <c r="AK418" i="41"/>
  <c r="AL419" i="41"/>
  <c r="AL458" i="41"/>
  <c r="AL19" i="41"/>
  <c r="AK48" i="41"/>
  <c r="AL71" i="41"/>
  <c r="AM117" i="41"/>
  <c r="AM126" i="41"/>
  <c r="AM188" i="41"/>
  <c r="AT204" i="41"/>
  <c r="AL342" i="41"/>
  <c r="AK351" i="41"/>
  <c r="AM434" i="41"/>
  <c r="AM472" i="41"/>
  <c r="AM488" i="41"/>
  <c r="AJ293" i="41"/>
  <c r="AJ294" i="41"/>
  <c r="AJ295" i="41"/>
  <c r="AJ330" i="41"/>
  <c r="AJ367" i="41"/>
  <c r="AJ413" i="41"/>
  <c r="AJ492" i="41"/>
  <c r="AJ160" i="41"/>
  <c r="AJ204" i="41"/>
  <c r="AJ310" i="41"/>
  <c r="AJ389" i="41"/>
  <c r="AJ397" i="41"/>
  <c r="AJ29" i="41"/>
  <c r="AJ54" i="41"/>
  <c r="AJ110" i="41"/>
  <c r="AJ118" i="41"/>
  <c r="AJ181" i="41"/>
  <c r="AJ281" i="41"/>
  <c r="AJ357" i="41"/>
  <c r="AJ358" i="41"/>
  <c r="AJ380" i="41"/>
  <c r="AJ420" i="41"/>
  <c r="AJ339" i="41"/>
  <c r="AJ221" i="41"/>
  <c r="AJ237" i="41"/>
  <c r="AJ256" i="41"/>
  <c r="AJ318" i="41"/>
  <c r="AJ417" i="41"/>
  <c r="AJ288" i="41"/>
  <c r="AJ385" i="41"/>
  <c r="AJ426" i="41"/>
  <c r="AJ503" i="41"/>
  <c r="AJ509" i="41"/>
  <c r="AJ155" i="41"/>
  <c r="AJ163" i="41"/>
  <c r="AJ298" i="41"/>
  <c r="AJ334" i="41"/>
  <c r="AJ441" i="41"/>
  <c r="AJ470" i="41"/>
  <c r="AJ495" i="41"/>
  <c r="AJ269" i="41"/>
  <c r="AJ313" i="41"/>
  <c r="AJ408" i="41"/>
  <c r="AJ21" i="41"/>
  <c r="AJ50" i="41"/>
  <c r="AJ193" i="41"/>
  <c r="AJ194" i="41"/>
  <c r="AJ233" i="41"/>
  <c r="AJ251" i="41"/>
  <c r="AJ305" i="41"/>
  <c r="AJ345" i="41"/>
  <c r="AJ353" i="41"/>
  <c r="AJ407" i="41"/>
  <c r="AJ440" i="41"/>
  <c r="AJ485" i="41"/>
  <c r="AJ81" i="41"/>
  <c r="AJ97" i="41"/>
  <c r="AJ105" i="41"/>
  <c r="AJ114" i="41"/>
  <c r="AJ121" i="41"/>
  <c r="AJ129" i="41"/>
  <c r="AJ137" i="41"/>
  <c r="AJ145" i="41"/>
  <c r="AJ153" i="41"/>
  <c r="AJ161" i="41"/>
  <c r="AJ242" i="41"/>
  <c r="AJ284" i="41"/>
  <c r="AJ323" i="41"/>
  <c r="AJ343" i="41"/>
  <c r="AJ344" i="41"/>
  <c r="AJ375" i="41"/>
  <c r="AJ383" i="41"/>
  <c r="AJ414" i="41"/>
  <c r="AJ422" i="41"/>
  <c r="AJ423" i="41"/>
  <c r="AJ446" i="41"/>
  <c r="AJ501" i="41"/>
  <c r="AJ507" i="41"/>
  <c r="AJ31" i="41"/>
  <c r="AJ57" i="41"/>
  <c r="AJ73" i="41"/>
  <c r="AJ213" i="41"/>
  <c r="AJ224" i="41"/>
  <c r="AJ312" i="41"/>
  <c r="AJ406" i="41"/>
  <c r="AJ65" i="41"/>
  <c r="AJ80" i="41"/>
  <c r="AJ87" i="41"/>
  <c r="AJ96" i="41"/>
  <c r="AJ103" i="41"/>
  <c r="AJ136" i="41"/>
  <c r="AJ144" i="41"/>
  <c r="AJ152" i="41"/>
  <c r="AJ240" i="41"/>
  <c r="AJ321" i="41"/>
  <c r="AJ322" i="41"/>
  <c r="AJ374" i="41"/>
  <c r="AJ438" i="41"/>
  <c r="AJ453" i="41"/>
  <c r="AJ468" i="41"/>
  <c r="AJ506" i="41"/>
  <c r="AJ72" i="41"/>
  <c r="AJ143" i="41"/>
  <c r="AJ159" i="41"/>
  <c r="AJ182" i="41"/>
  <c r="AJ266" i="41"/>
  <c r="AJ329" i="41"/>
  <c r="AJ373" i="41"/>
  <c r="AJ437" i="41"/>
  <c r="AJ102" i="41"/>
  <c r="AJ212" i="41"/>
  <c r="AJ230" i="41"/>
  <c r="AJ248" i="41"/>
  <c r="AJ282" i="41"/>
  <c r="AJ290" i="41"/>
  <c r="AJ302" i="41"/>
  <c r="AJ320" i="41"/>
  <c r="AJ340" i="41"/>
  <c r="AJ403" i="41"/>
  <c r="AJ428" i="41"/>
  <c r="AJ452" i="41"/>
  <c r="AJ497" i="41"/>
  <c r="AJ498" i="41"/>
  <c r="AJ70" i="41"/>
  <c r="AJ134" i="41"/>
  <c r="AJ239" i="41"/>
  <c r="AJ246" i="41"/>
  <c r="AJ257" i="41"/>
  <c r="AJ273" i="41"/>
  <c r="AJ328" i="41"/>
  <c r="AJ365" i="41"/>
  <c r="AJ387" i="41"/>
  <c r="AJ411" i="41"/>
  <c r="AJ458" i="41"/>
  <c r="AJ488" i="41"/>
  <c r="AJ15" i="41"/>
  <c r="AJ16" i="41"/>
  <c r="AJ100" i="41"/>
  <c r="AJ117" i="41"/>
  <c r="AJ133" i="41"/>
  <c r="AJ141" i="41"/>
  <c r="AJ149" i="41"/>
  <c r="AJ157" i="41"/>
  <c r="AJ188" i="41"/>
  <c r="AJ202" i="41"/>
  <c r="AJ255" i="41"/>
  <c r="AJ301" i="41"/>
  <c r="AJ337" i="41"/>
  <c r="AJ372" i="41"/>
  <c r="AJ434" i="41"/>
  <c r="AJ435" i="41"/>
  <c r="AJ504" i="41"/>
  <c r="AJ69" i="41"/>
  <c r="AJ315" i="41"/>
  <c r="AJ317" i="41"/>
  <c r="AJ363" i="41"/>
  <c r="AJ386" i="41"/>
  <c r="AJ395" i="41"/>
  <c r="AJ401" i="41"/>
  <c r="AJ450" i="41"/>
  <c r="AJ479" i="41"/>
  <c r="AJ480" i="41"/>
  <c r="AJ14" i="41"/>
  <c r="AJ52" i="41"/>
  <c r="AJ60" i="41"/>
  <c r="AJ83" i="41"/>
  <c r="AJ99" i="41"/>
  <c r="AJ132" i="41"/>
  <c r="AJ140" i="41"/>
  <c r="AJ148" i="41"/>
  <c r="AJ156" i="41"/>
  <c r="AJ164" i="41"/>
  <c r="AJ245" i="41"/>
  <c r="AJ263" i="41"/>
  <c r="AJ333" i="41"/>
  <c r="AJ371" i="41"/>
  <c r="AJ416" i="41"/>
  <c r="AJ425" i="41"/>
  <c r="AJ456" i="41"/>
  <c r="AJ465" i="41"/>
  <c r="AJ471" i="41"/>
  <c r="AJ510" i="41"/>
  <c r="AJ33" i="41"/>
  <c r="AJ75" i="41"/>
  <c r="AJ186" i="41"/>
  <c r="AJ196" i="41"/>
  <c r="AJ197" i="41"/>
  <c r="AJ209" i="41"/>
  <c r="AJ227" i="41"/>
  <c r="AJ278" i="41"/>
  <c r="AJ297" i="41"/>
  <c r="AJ307" i="41"/>
  <c r="AJ400" i="41"/>
  <c r="AJ432" i="41"/>
  <c r="AJ464" i="41"/>
  <c r="AJ90" i="41"/>
  <c r="AJ106" i="41"/>
  <c r="AJ115" i="41"/>
  <c r="AJ185" i="41"/>
  <c r="AJ243" i="41"/>
  <c r="AJ325" i="41"/>
  <c r="AJ354" i="41"/>
  <c r="AJ370" i="41"/>
  <c r="AJ377" i="41"/>
  <c r="AJ384" i="41"/>
  <c r="AJ415" i="41"/>
  <c r="AJ486" i="41"/>
  <c r="AJ39" i="41"/>
  <c r="AJ192" i="41"/>
  <c r="AJ277" i="41"/>
  <c r="AJ332" i="41"/>
  <c r="AJ393" i="41"/>
  <c r="AJ399" i="41"/>
  <c r="AJ424" i="41"/>
  <c r="AJ431" i="41"/>
  <c r="AJ477" i="41"/>
  <c r="AN41" i="41"/>
  <c r="H41" i="41" s="1"/>
  <c r="AM17" i="41"/>
  <c r="AJ36" i="41"/>
  <c r="AM38" i="41"/>
  <c r="AJ55" i="41"/>
  <c r="AJ56" i="41"/>
  <c r="AL59" i="41"/>
  <c r="AJ71" i="41"/>
  <c r="AM74" i="41"/>
  <c r="AJ85" i="41"/>
  <c r="AJ86" i="41"/>
  <c r="AM89" i="41"/>
  <c r="AJ101" i="41"/>
  <c r="AM107" i="41"/>
  <c r="AJ119" i="41"/>
  <c r="AJ120" i="41"/>
  <c r="AJ189" i="41"/>
  <c r="AJ190" i="41"/>
  <c r="AJ191" i="41"/>
  <c r="AJ214" i="41"/>
  <c r="AJ231" i="41"/>
  <c r="AJ232" i="41"/>
  <c r="AJ249" i="41"/>
  <c r="AJ250" i="41"/>
  <c r="AJ267" i="41"/>
  <c r="AJ268" i="41"/>
  <c r="AJ296" i="41"/>
  <c r="AM319" i="41"/>
  <c r="AJ331" i="41"/>
  <c r="AK336" i="41"/>
  <c r="AM337" i="41"/>
  <c r="AJ350" i="41"/>
  <c r="AJ352" i="41"/>
  <c r="AJ366" i="41"/>
  <c r="AK393" i="41"/>
  <c r="AM425" i="41"/>
  <c r="AM481" i="41"/>
  <c r="AK499" i="41"/>
  <c r="AM506" i="41"/>
  <c r="AT443" i="41"/>
  <c r="AM443" i="41"/>
  <c r="AM15" i="41"/>
  <c r="AJ32" i="41"/>
  <c r="AJ35" i="41"/>
  <c r="AL37" i="41"/>
  <c r="AJ53" i="41"/>
  <c r="AL56" i="41"/>
  <c r="AJ67" i="41"/>
  <c r="AJ68" i="41"/>
  <c r="AJ84" i="41"/>
  <c r="AL86" i="41"/>
  <c r="AJ98" i="41"/>
  <c r="AM104" i="41"/>
  <c r="AN104" i="41" s="1"/>
  <c r="H104" i="41" s="1"/>
  <c r="AJ116" i="41"/>
  <c r="AJ187" i="41"/>
  <c r="AM192" i="41"/>
  <c r="AJ210" i="41"/>
  <c r="AJ211" i="41"/>
  <c r="AJ228" i="41"/>
  <c r="AJ229" i="41"/>
  <c r="AL231" i="41"/>
  <c r="AJ247" i="41"/>
  <c r="AJ264" i="41"/>
  <c r="AJ265" i="41"/>
  <c r="AJ292" i="41"/>
  <c r="AL296" i="41"/>
  <c r="AM297" i="41"/>
  <c r="AJ309" i="41"/>
  <c r="AJ311" i="41"/>
  <c r="AK352" i="41"/>
  <c r="AM353" i="41"/>
  <c r="AM464" i="41"/>
  <c r="AM70" i="41"/>
  <c r="AM102" i="41"/>
  <c r="AM120" i="41"/>
  <c r="AL369" i="41"/>
  <c r="AK369" i="41"/>
  <c r="AL409" i="41"/>
  <c r="AK409" i="41"/>
  <c r="AJ30" i="41"/>
  <c r="AJ48" i="41"/>
  <c r="AJ51" i="41"/>
  <c r="AM53" i="41"/>
  <c r="AJ66" i="41"/>
  <c r="AJ82" i="41"/>
  <c r="AJ95" i="41"/>
  <c r="AM101" i="41"/>
  <c r="AJ113" i="41"/>
  <c r="AJ128" i="41"/>
  <c r="AJ130" i="41"/>
  <c r="AJ138" i="41"/>
  <c r="AJ142" i="41"/>
  <c r="AJ146" i="41"/>
  <c r="AJ150" i="41"/>
  <c r="AJ154" i="41"/>
  <c r="AJ158" i="41"/>
  <c r="AJ162" i="41"/>
  <c r="AJ166" i="41"/>
  <c r="AJ168" i="41"/>
  <c r="AJ171" i="41"/>
  <c r="AJ174" i="41"/>
  <c r="AJ183" i="41"/>
  <c r="AJ206" i="41"/>
  <c r="AJ207" i="41"/>
  <c r="AJ208" i="41"/>
  <c r="AJ225" i="41"/>
  <c r="AJ226" i="41"/>
  <c r="AJ244" i="41"/>
  <c r="AJ261" i="41"/>
  <c r="AJ262" i="41"/>
  <c r="AJ289" i="41"/>
  <c r="AM293" i="41"/>
  <c r="AJ306" i="41"/>
  <c r="AJ308" i="41"/>
  <c r="AM311" i="41"/>
  <c r="AJ324" i="41"/>
  <c r="AJ326" i="41"/>
  <c r="AJ327" i="41"/>
  <c r="AJ342" i="41"/>
  <c r="AJ346" i="41"/>
  <c r="AJ347" i="41"/>
  <c r="AJ361" i="41"/>
  <c r="AJ362" i="41"/>
  <c r="AM463" i="41"/>
  <c r="AM470" i="41"/>
  <c r="AL68" i="41"/>
  <c r="AM83" i="41"/>
  <c r="AL98" i="41"/>
  <c r="AL116" i="41"/>
  <c r="AL184" i="41"/>
  <c r="AM209" i="41"/>
  <c r="AM210" i="41"/>
  <c r="AM228" i="41"/>
  <c r="AM245" i="41"/>
  <c r="AM246" i="41"/>
  <c r="AL328" i="41"/>
  <c r="AK424" i="41"/>
  <c r="AK50" i="41"/>
  <c r="AM98" i="41"/>
  <c r="AM116" i="41"/>
  <c r="AK130" i="41"/>
  <c r="AK138" i="41"/>
  <c r="AK142" i="41"/>
  <c r="AK146" i="41"/>
  <c r="AK150" i="41"/>
  <c r="AK154" i="41"/>
  <c r="AK158" i="41"/>
  <c r="AK162" i="41"/>
  <c r="AJ165" i="41"/>
  <c r="AK166" i="41"/>
  <c r="AJ167" i="41"/>
  <c r="AK168" i="41"/>
  <c r="AJ169" i="41"/>
  <c r="AJ170" i="41"/>
  <c r="AK171" i="41"/>
  <c r="AJ172" i="41"/>
  <c r="AJ173" i="41"/>
  <c r="AK174" i="41"/>
  <c r="AJ175" i="41"/>
  <c r="AJ176" i="41"/>
  <c r="AJ177" i="41"/>
  <c r="AJ178" i="41"/>
  <c r="AJ179" i="41"/>
  <c r="AM183" i="41"/>
  <c r="AM185" i="41"/>
  <c r="AJ201" i="41"/>
  <c r="AJ203" i="41"/>
  <c r="AJ222" i="41"/>
  <c r="AJ223" i="41"/>
  <c r="AJ241" i="41"/>
  <c r="AJ258" i="41"/>
  <c r="AJ259" i="41"/>
  <c r="AJ274" i="41"/>
  <c r="AJ275" i="41"/>
  <c r="AJ287" i="41"/>
  <c r="AJ303" i="41"/>
  <c r="AK309" i="41"/>
  <c r="AK327" i="41"/>
  <c r="AM328" i="41"/>
  <c r="AJ359" i="41"/>
  <c r="AJ360" i="41"/>
  <c r="AJ402" i="41"/>
  <c r="AI11" i="41"/>
  <c r="AJ27" i="41"/>
  <c r="AJ28" i="41"/>
  <c r="AM29" i="41"/>
  <c r="AJ46" i="41"/>
  <c r="AM47" i="41"/>
  <c r="AJ62" i="41"/>
  <c r="AM65" i="41"/>
  <c r="AJ76" i="41"/>
  <c r="AJ77" i="41"/>
  <c r="AK80" i="41"/>
  <c r="AJ91" i="41"/>
  <c r="AJ93" i="41"/>
  <c r="AJ109" i="41"/>
  <c r="AJ111" i="41"/>
  <c r="AM114" i="41"/>
  <c r="AJ127" i="41"/>
  <c r="AK132" i="41"/>
  <c r="AK134" i="41"/>
  <c r="AK136" i="41"/>
  <c r="AK140" i="41"/>
  <c r="AK144" i="41"/>
  <c r="AN144" i="41" s="1"/>
  <c r="H144" i="41" s="1"/>
  <c r="AK148" i="41"/>
  <c r="AK152" i="41"/>
  <c r="AK156" i="41"/>
  <c r="AK160" i="41"/>
  <c r="AK164" i="41"/>
  <c r="AM206" i="41"/>
  <c r="AM225" i="41"/>
  <c r="AM242" i="41"/>
  <c r="AM243" i="41"/>
  <c r="AM260" i="41"/>
  <c r="AK276" i="41"/>
  <c r="AM326" i="41"/>
  <c r="AK345" i="41"/>
  <c r="AM346" i="41"/>
  <c r="AJ17" i="41"/>
  <c r="AJ20" i="41"/>
  <c r="AK21" i="41"/>
  <c r="AJ22" i="41"/>
  <c r="AJ23" i="41"/>
  <c r="AJ26" i="41"/>
  <c r="AJ40" i="41"/>
  <c r="AJ41" i="41"/>
  <c r="AJ45" i="41"/>
  <c r="AJ61" i="41"/>
  <c r="AJ63" i="41"/>
  <c r="AJ78" i="41"/>
  <c r="AM79" i="41"/>
  <c r="AJ89" i="41"/>
  <c r="AK92" i="41"/>
  <c r="AM95" i="41"/>
  <c r="AN95" i="41" s="1"/>
  <c r="H95" i="41" s="1"/>
  <c r="AJ107" i="41"/>
  <c r="AJ108" i="41"/>
  <c r="AK110" i="41"/>
  <c r="AM113" i="41"/>
  <c r="AN113" i="41" s="1"/>
  <c r="H113" i="41" s="1"/>
  <c r="AJ125" i="41"/>
  <c r="AJ126" i="41"/>
  <c r="AM173" i="41"/>
  <c r="AM180" i="41"/>
  <c r="AJ200" i="41"/>
  <c r="AM204" i="41"/>
  <c r="AJ219" i="41"/>
  <c r="AJ220" i="41"/>
  <c r="AJ238" i="41"/>
  <c r="AK274" i="41"/>
  <c r="AL276" i="41"/>
  <c r="AM344" i="41"/>
  <c r="AM371" i="41"/>
  <c r="AL381" i="41"/>
  <c r="AK381" i="41"/>
  <c r="AL32" i="41"/>
  <c r="AJ18" i="41"/>
  <c r="AL28" i="41"/>
  <c r="AL46" i="41"/>
  <c r="AK62" i="41"/>
  <c r="AK77" i="41"/>
  <c r="AM91" i="41"/>
  <c r="AM93" i="41"/>
  <c r="AM111" i="41"/>
  <c r="AM130" i="41"/>
  <c r="AM132" i="41"/>
  <c r="AM134" i="41"/>
  <c r="AM136" i="41"/>
  <c r="AM138" i="41"/>
  <c r="AM140" i="41"/>
  <c r="AM142" i="41"/>
  <c r="AM144" i="41"/>
  <c r="AM146" i="41"/>
  <c r="AM148" i="41"/>
  <c r="AM150" i="41"/>
  <c r="AM152" i="41"/>
  <c r="AM154" i="41"/>
  <c r="AM156" i="41"/>
  <c r="AM158" i="41"/>
  <c r="AM160" i="41"/>
  <c r="AM162" i="41"/>
  <c r="AM164" i="41"/>
  <c r="AM166" i="41"/>
  <c r="AM168" i="41"/>
  <c r="AM171" i="41"/>
  <c r="AM176" i="41"/>
  <c r="AJ198" i="41"/>
  <c r="AJ199" i="41"/>
  <c r="AJ218" i="41"/>
  <c r="AM222" i="41"/>
  <c r="AJ236" i="41"/>
  <c r="AM240" i="41"/>
  <c r="AJ254" i="41"/>
  <c r="AM257" i="41"/>
  <c r="AJ285" i="41"/>
  <c r="AL286" i="41"/>
  <c r="AM302" i="41"/>
  <c r="AJ316" i="41"/>
  <c r="AJ338" i="41"/>
  <c r="AM467" i="41"/>
  <c r="AM499" i="41"/>
  <c r="AM20" i="41"/>
  <c r="AM27" i="41"/>
  <c r="AJ38" i="41"/>
  <c r="AJ42" i="41"/>
  <c r="AM45" i="41"/>
  <c r="AJ58" i="41"/>
  <c r="AJ59" i="41"/>
  <c r="AM61" i="41"/>
  <c r="AJ74" i="41"/>
  <c r="AM92" i="41"/>
  <c r="AJ104" i="41"/>
  <c r="AM110" i="41"/>
  <c r="AN110" i="41" s="1"/>
  <c r="H110" i="41" s="1"/>
  <c r="AJ122" i="41"/>
  <c r="AJ123" i="41"/>
  <c r="AJ195" i="41"/>
  <c r="AM200" i="41"/>
  <c r="AM201" i="41"/>
  <c r="AJ216" i="41"/>
  <c r="AJ217" i="41"/>
  <c r="AJ234" i="41"/>
  <c r="AJ235" i="41"/>
  <c r="AJ252" i="41"/>
  <c r="AJ253" i="41"/>
  <c r="AJ270" i="41"/>
  <c r="AJ271" i="41"/>
  <c r="AJ299" i="41"/>
  <c r="AJ300" i="41"/>
  <c r="AJ314" i="41"/>
  <c r="AJ319" i="41"/>
  <c r="AJ335" i="41"/>
  <c r="AJ336" i="41"/>
  <c r="AJ351" i="41"/>
  <c r="AJ355" i="41"/>
  <c r="AJ356" i="41"/>
  <c r="AM482" i="41"/>
  <c r="AJ390" i="41"/>
  <c r="AM392" i="41"/>
  <c r="AJ404" i="41"/>
  <c r="AJ405" i="41"/>
  <c r="AJ418" i="41"/>
  <c r="AJ419" i="41"/>
  <c r="AL422" i="41"/>
  <c r="AJ433" i="41"/>
  <c r="AJ447" i="41"/>
  <c r="AL449" i="41"/>
  <c r="AJ459" i="41"/>
  <c r="AL461" i="41"/>
  <c r="AJ473" i="41"/>
  <c r="AM476" i="41"/>
  <c r="AL479" i="41"/>
  <c r="AJ491" i="41"/>
  <c r="AM494" i="41"/>
  <c r="AL497" i="41"/>
  <c r="AJ429" i="41"/>
  <c r="AL431" i="41"/>
  <c r="AJ442" i="41"/>
  <c r="AJ455" i="41"/>
  <c r="AJ467" i="41"/>
  <c r="AL473" i="41"/>
  <c r="AL491" i="41"/>
  <c r="AL509" i="41"/>
  <c r="AJ369" i="41"/>
  <c r="AJ412" i="41"/>
  <c r="AM490" i="41"/>
  <c r="AM508" i="41"/>
  <c r="AM429" i="41"/>
  <c r="AL443" i="41"/>
  <c r="AL455" i="41"/>
  <c r="AL470" i="41"/>
  <c r="AL488" i="41"/>
  <c r="AJ500" i="41"/>
  <c r="AL506" i="41"/>
  <c r="AJ381" i="41"/>
  <c r="AJ396" i="41"/>
  <c r="AM398" i="41"/>
  <c r="AL413" i="41"/>
  <c r="AL428" i="41"/>
  <c r="AM442" i="41"/>
  <c r="AJ483" i="41"/>
  <c r="AM368" i="41"/>
  <c r="AJ382" i="41"/>
  <c r="AM411" i="41"/>
  <c r="AL440" i="41"/>
  <c r="AM453" i="41"/>
  <c r="AL467" i="41"/>
  <c r="AL485" i="41"/>
  <c r="AL503" i="41"/>
  <c r="AL396" i="41"/>
  <c r="AL410" i="41"/>
  <c r="AL452" i="41"/>
  <c r="AM466" i="41"/>
  <c r="AM484" i="41"/>
  <c r="AM502" i="41"/>
  <c r="AJ378" i="41"/>
  <c r="AJ379" i="41"/>
  <c r="AM380" i="41"/>
  <c r="AJ392" i="41"/>
  <c r="AM395" i="41"/>
  <c r="AL425" i="41"/>
  <c r="AM438" i="41"/>
  <c r="AJ449" i="41"/>
  <c r="AJ461" i="41"/>
  <c r="AL464" i="41"/>
  <c r="AJ476" i="41"/>
  <c r="AL482" i="41"/>
  <c r="AJ494" i="41"/>
  <c r="AM497" i="41"/>
  <c r="AL500" i="41"/>
  <c r="AK15" i="41"/>
  <c r="AL16" i="41"/>
  <c r="AK17" i="41"/>
  <c r="AN17" i="41" s="1"/>
  <c r="H17" i="41" s="1"/>
  <c r="AL18" i="41"/>
  <c r="AK19" i="41"/>
  <c r="AL20" i="41"/>
  <c r="AL22" i="41"/>
  <c r="AM23" i="41"/>
  <c r="AL24" i="41"/>
  <c r="AK25" i="41"/>
  <c r="AM26" i="41"/>
  <c r="AL29" i="41"/>
  <c r="AK30" i="41"/>
  <c r="AM32" i="41"/>
  <c r="AN32" i="41" s="1"/>
  <c r="H32" i="41" s="1"/>
  <c r="AL33" i="41"/>
  <c r="AK34" i="41"/>
  <c r="AM35" i="41"/>
  <c r="AL36" i="41"/>
  <c r="AL38" i="41"/>
  <c r="AL39" i="41"/>
  <c r="AL42" i="41"/>
  <c r="AK43" i="41"/>
  <c r="AM44" i="41"/>
  <c r="AL45" i="41"/>
  <c r="AL47" i="41"/>
  <c r="AL48" i="41"/>
  <c r="AK52" i="41"/>
  <c r="AK55" i="41"/>
  <c r="AK58" i="41"/>
  <c r="AK61" i="41"/>
  <c r="AK64" i="41"/>
  <c r="AK67" i="41"/>
  <c r="AK70" i="41"/>
  <c r="AK73" i="41"/>
  <c r="AK76" i="41"/>
  <c r="AK79" i="41"/>
  <c r="AK82" i="41"/>
  <c r="AK85" i="41"/>
  <c r="AL87" i="41"/>
  <c r="AN89" i="41"/>
  <c r="H89" i="41" s="1"/>
  <c r="AL93" i="41"/>
  <c r="AL96" i="41"/>
  <c r="AL99" i="41"/>
  <c r="AN101" i="41"/>
  <c r="H101" i="41" s="1"/>
  <c r="AL102" i="41"/>
  <c r="AL117" i="41"/>
  <c r="AM122" i="41"/>
  <c r="AM125" i="41"/>
  <c r="AL126" i="41"/>
  <c r="AK128" i="41"/>
  <c r="AN128" i="41" s="1"/>
  <c r="H128" i="41" s="1"/>
  <c r="AL129" i="41"/>
  <c r="AL131" i="41"/>
  <c r="AL133" i="41"/>
  <c r="AL135" i="41"/>
  <c r="AL137" i="41"/>
  <c r="AL139" i="41"/>
  <c r="AL141" i="41"/>
  <c r="AL143" i="41"/>
  <c r="AL145" i="41"/>
  <c r="AL147" i="41"/>
  <c r="AL149" i="41"/>
  <c r="AL151" i="41"/>
  <c r="AL153" i="41"/>
  <c r="AL155" i="41"/>
  <c r="AL157" i="41"/>
  <c r="AL159" i="41"/>
  <c r="AL161" i="41"/>
  <c r="AL163" i="41"/>
  <c r="AL165" i="41"/>
  <c r="AK177" i="41"/>
  <c r="AL179" i="41"/>
  <c r="AK180" i="41"/>
  <c r="AN180" i="41" s="1"/>
  <c r="H180" i="41" s="1"/>
  <c r="AK183" i="41"/>
  <c r="AK186" i="41"/>
  <c r="AK189" i="41"/>
  <c r="AL191" i="41"/>
  <c r="AK192" i="41"/>
  <c r="AN192" i="41" s="1"/>
  <c r="H192" i="41" s="1"/>
  <c r="AK195" i="41"/>
  <c r="AK198" i="41"/>
  <c r="AL200" i="41"/>
  <c r="AK201" i="41"/>
  <c r="AL203" i="41"/>
  <c r="AK204" i="41"/>
  <c r="AN204" i="41" s="1"/>
  <c r="H204" i="41" s="1"/>
  <c r="AL206" i="41"/>
  <c r="AN206" i="41" s="1"/>
  <c r="H206" i="41" s="1"/>
  <c r="AK207" i="41"/>
  <c r="AL209" i="41"/>
  <c r="AK210" i="41"/>
  <c r="AN210" i="41" s="1"/>
  <c r="H210" i="41" s="1"/>
  <c r="AL212" i="41"/>
  <c r="AK213" i="41"/>
  <c r="AN213" i="41" s="1"/>
  <c r="H213" i="41" s="1"/>
  <c r="AK216" i="41"/>
  <c r="AN216" i="41" s="1"/>
  <c r="H216" i="41" s="1"/>
  <c r="AK219" i="41"/>
  <c r="AN219" i="41" s="1"/>
  <c r="H219" i="41" s="1"/>
  <c r="AK222" i="41"/>
  <c r="AN222" i="41" s="1"/>
  <c r="H222" i="41" s="1"/>
  <c r="AK225" i="41"/>
  <c r="AN225" i="41" s="1"/>
  <c r="H225" i="41" s="1"/>
  <c r="AK228" i="41"/>
  <c r="AN228" i="41" s="1"/>
  <c r="H228" i="41" s="1"/>
  <c r="AK231" i="41"/>
  <c r="AN231" i="41" s="1"/>
  <c r="H231" i="41" s="1"/>
  <c r="AK234" i="41"/>
  <c r="AN234" i="41" s="1"/>
  <c r="H234" i="41" s="1"/>
  <c r="AK237" i="41"/>
  <c r="AN237" i="41" s="1"/>
  <c r="H237" i="41" s="1"/>
  <c r="AK240" i="41"/>
  <c r="AN240" i="41" s="1"/>
  <c r="H240" i="41" s="1"/>
  <c r="AK243" i="41"/>
  <c r="AN243" i="41" s="1"/>
  <c r="H243" i="41" s="1"/>
  <c r="AK246" i="41"/>
  <c r="AN246" i="41" s="1"/>
  <c r="H246" i="41" s="1"/>
  <c r="AK249" i="41"/>
  <c r="AK252" i="41"/>
  <c r="AK255" i="41"/>
  <c r="AK258" i="41"/>
  <c r="AK261" i="41"/>
  <c r="AK264" i="41"/>
  <c r="AK267" i="41"/>
  <c r="AK271" i="41"/>
  <c r="AK272" i="41"/>
  <c r="AL274" i="41"/>
  <c r="AN274" i="41" s="1"/>
  <c r="H274" i="41" s="1"/>
  <c r="AK275" i="41"/>
  <c r="AK278" i="41"/>
  <c r="AK279" i="41"/>
  <c r="AK281" i="41"/>
  <c r="AK282" i="41"/>
  <c r="AK284" i="41"/>
  <c r="AK285" i="41"/>
  <c r="AK287" i="41"/>
  <c r="AL290" i="41"/>
  <c r="AK291" i="41"/>
  <c r="AN291" i="41" s="1"/>
  <c r="H291" i="41" s="1"/>
  <c r="AK292" i="41"/>
  <c r="AL292" i="41"/>
  <c r="AK293" i="41"/>
  <c r="AN293" i="41" s="1"/>
  <c r="H293" i="41" s="1"/>
  <c r="AL294" i="41"/>
  <c r="AK295" i="41"/>
  <c r="AL298" i="41"/>
  <c r="AL301" i="41"/>
  <c r="AK303" i="41"/>
  <c r="AL304" i="41"/>
  <c r="AL312" i="41"/>
  <c r="AK312" i="41"/>
  <c r="AK317" i="41"/>
  <c r="AL318" i="41"/>
  <c r="AK320" i="41"/>
  <c r="AL321" i="41"/>
  <c r="AK321" i="41"/>
  <c r="AL322" i="41"/>
  <c r="AL325" i="41"/>
  <c r="AK326" i="41"/>
  <c r="AL327" i="41"/>
  <c r="AK328" i="41"/>
  <c r="AK329" i="41"/>
  <c r="AL330" i="41"/>
  <c r="AK330" i="41"/>
  <c r="AL331" i="41"/>
  <c r="AK335" i="41"/>
  <c r="AN335" i="41" s="1"/>
  <c r="H335" i="41" s="1"/>
  <c r="AL336" i="41"/>
  <c r="AK337" i="41"/>
  <c r="AN337" i="41" s="1"/>
  <c r="H337" i="41" s="1"/>
  <c r="AL339" i="41"/>
  <c r="AK339" i="41"/>
  <c r="AL340" i="41"/>
  <c r="AK344" i="41"/>
  <c r="AN344" i="41" s="1"/>
  <c r="H344" i="41" s="1"/>
  <c r="AL345" i="41"/>
  <c r="AK346" i="41"/>
  <c r="AK347" i="41"/>
  <c r="AL348" i="41"/>
  <c r="AK348" i="41"/>
  <c r="AL349" i="41"/>
  <c r="AK353" i="41"/>
  <c r="AN353" i="41" s="1"/>
  <c r="H353" i="41" s="1"/>
  <c r="AL354" i="41"/>
  <c r="AK355" i="41"/>
  <c r="AK356" i="41"/>
  <c r="AL357" i="41"/>
  <c r="AK357" i="41"/>
  <c r="AL359" i="41"/>
  <c r="AK361" i="41"/>
  <c r="AL363" i="41"/>
  <c r="AL364" i="41"/>
  <c r="AM365" i="41"/>
  <c r="AK366" i="41"/>
  <c r="AK371" i="41"/>
  <c r="AK373" i="41"/>
  <c r="AL375" i="41"/>
  <c r="AL376" i="41"/>
  <c r="AM377" i="41"/>
  <c r="AK378" i="41"/>
  <c r="AK383" i="41"/>
  <c r="AK385" i="41"/>
  <c r="AL388" i="41"/>
  <c r="AM389" i="41"/>
  <c r="AK390" i="41"/>
  <c r="AK394" i="41"/>
  <c r="AK398" i="41"/>
  <c r="AN398" i="41" s="1"/>
  <c r="H398" i="41" s="1"/>
  <c r="AK399" i="41"/>
  <c r="AK402" i="41"/>
  <c r="AM404" i="41"/>
  <c r="AL405" i="41"/>
  <c r="AK405" i="41"/>
  <c r="AL406" i="41"/>
  <c r="AK413" i="41"/>
  <c r="AN413" i="41" s="1"/>
  <c r="H413" i="41" s="1"/>
  <c r="AJ421" i="41"/>
  <c r="AK425" i="41"/>
  <c r="AN425" i="41" s="1"/>
  <c r="H425" i="41" s="1"/>
  <c r="AL426" i="41"/>
  <c r="AK428" i="41"/>
  <c r="AM428" i="41"/>
  <c r="AL429" i="41"/>
  <c r="AM431" i="41"/>
  <c r="AK431" i="41"/>
  <c r="AL432" i="41"/>
  <c r="AK434" i="41"/>
  <c r="AN434" i="41" s="1"/>
  <c r="H434" i="41" s="1"/>
  <c r="AL435" i="41"/>
  <c r="AJ436" i="41"/>
  <c r="AK437" i="41"/>
  <c r="AM437" i="41"/>
  <c r="AN437" i="41" s="1"/>
  <c r="H437" i="41" s="1"/>
  <c r="AL438" i="41"/>
  <c r="AM440" i="41"/>
  <c r="AK440" i="41"/>
  <c r="AL441" i="41"/>
  <c r="AK443" i="41"/>
  <c r="AL444" i="41"/>
  <c r="AK446" i="41"/>
  <c r="AM446" i="41"/>
  <c r="AL447" i="41"/>
  <c r="AK449" i="41"/>
  <c r="AM449" i="41"/>
  <c r="AL450" i="41"/>
  <c r="AK452" i="41"/>
  <c r="AL453" i="41"/>
  <c r="AM455" i="41"/>
  <c r="AK455" i="41"/>
  <c r="AM458" i="41"/>
  <c r="AK458" i="41"/>
  <c r="AL459" i="41"/>
  <c r="AM461" i="41"/>
  <c r="AK461" i="41"/>
  <c r="AL462" i="41"/>
  <c r="AK464" i="41"/>
  <c r="AL465" i="41"/>
  <c r="AJ466" i="41"/>
  <c r="AK467" i="41"/>
  <c r="AN467" i="41" s="1"/>
  <c r="H467" i="41" s="1"/>
  <c r="AK470" i="41"/>
  <c r="AN470" i="41" s="1"/>
  <c r="H470" i="41" s="1"/>
  <c r="AK473" i="41"/>
  <c r="AJ475" i="41"/>
  <c r="AK476" i="41"/>
  <c r="AK479" i="41"/>
  <c r="AN479" i="41" s="1"/>
  <c r="H479" i="41" s="1"/>
  <c r="AK482" i="41"/>
  <c r="AK485" i="41"/>
  <c r="AK488" i="41"/>
  <c r="AN488" i="41" s="1"/>
  <c r="H488" i="41" s="1"/>
  <c r="AK491" i="41"/>
  <c r="AK494" i="41"/>
  <c r="AK497" i="41"/>
  <c r="AN497" i="41" s="1"/>
  <c r="H497" i="41" s="1"/>
  <c r="AK500" i="41"/>
  <c r="AN500" i="41" s="1"/>
  <c r="H500" i="41" s="1"/>
  <c r="AJ280" i="41"/>
  <c r="AJ394" i="41"/>
  <c r="AJ472" i="41"/>
  <c r="AJ409" i="41"/>
  <c r="AJ376" i="41"/>
  <c r="AJ487" i="41"/>
  <c r="AJ493" i="41"/>
  <c r="AJ490" i="41"/>
  <c r="AJ496" i="41"/>
  <c r="AJ499" i="41"/>
  <c r="AS10" i="41"/>
  <c r="AJ43" i="41"/>
  <c r="AJ25" i="41"/>
  <c r="AJ34" i="41"/>
  <c r="AJ364" i="41"/>
  <c r="AJ445" i="41"/>
  <c r="AJ454" i="41"/>
  <c r="AJ457" i="41"/>
  <c r="AJ283" i="41"/>
  <c r="AJ448" i="41"/>
  <c r="AJ451" i="41"/>
  <c r="AJ460" i="41"/>
  <c r="AJ463" i="41"/>
  <c r="AJ388" i="41"/>
  <c r="AJ469" i="41"/>
  <c r="AJ427" i="41"/>
  <c r="AJ478" i="41"/>
  <c r="AJ502" i="41"/>
  <c r="AJ430" i="41"/>
  <c r="AJ481" i="41"/>
  <c r="AJ505" i="41"/>
  <c r="AJ286" i="41"/>
  <c r="AJ304" i="41"/>
  <c r="AJ439" i="41"/>
  <c r="AJ484" i="41"/>
  <c r="AJ508" i="41"/>
  <c r="AX10" i="41"/>
  <c r="AK14" i="41"/>
  <c r="AK12" i="41"/>
  <c r="AL12" i="41"/>
  <c r="AY10" i="41"/>
  <c r="AL14" i="41"/>
  <c r="AN23" i="41"/>
  <c r="H23" i="41" s="1"/>
  <c r="AL88" i="41"/>
  <c r="AK88" i="41"/>
  <c r="AL69" i="41"/>
  <c r="AK69" i="41"/>
  <c r="AL78" i="41"/>
  <c r="AK78" i="41"/>
  <c r="AL106" i="41"/>
  <c r="AK106" i="41"/>
  <c r="AL194" i="41"/>
  <c r="AK194" i="41"/>
  <c r="AL100" i="41"/>
  <c r="AK100" i="41"/>
  <c r="AM253" i="41"/>
  <c r="AL253" i="41"/>
  <c r="AK253" i="41"/>
  <c r="AZ10" i="41"/>
  <c r="AL13" i="41"/>
  <c r="AK16" i="41"/>
  <c r="AM19" i="41"/>
  <c r="AN19" i="41" s="1"/>
  <c r="H19" i="41" s="1"/>
  <c r="N19" i="41" s="1"/>
  <c r="AM25" i="41"/>
  <c r="AN25" i="41" s="1"/>
  <c r="H25" i="41" s="1"/>
  <c r="AL30" i="41"/>
  <c r="AK31" i="41"/>
  <c r="AM34" i="41"/>
  <c r="AK40" i="41"/>
  <c r="AM43" i="41"/>
  <c r="AN43" i="41" s="1"/>
  <c r="H43" i="41" s="1"/>
  <c r="AK49" i="41"/>
  <c r="AM50" i="41"/>
  <c r="AN50" i="41" s="1"/>
  <c r="H50" i="41" s="1"/>
  <c r="AM66" i="41"/>
  <c r="AM75" i="41"/>
  <c r="AM84" i="41"/>
  <c r="AL105" i="41"/>
  <c r="AM109" i="41"/>
  <c r="AL109" i="41"/>
  <c r="AK109" i="41"/>
  <c r="AN122" i="41"/>
  <c r="H122" i="41" s="1"/>
  <c r="AM229" i="41"/>
  <c r="AL229" i="41"/>
  <c r="AK229" i="41"/>
  <c r="AM256" i="41"/>
  <c r="AL256" i="41"/>
  <c r="AK256" i="41"/>
  <c r="AM12" i="41"/>
  <c r="AK26" i="41"/>
  <c r="AK35" i="41"/>
  <c r="AK44" i="41"/>
  <c r="AM54" i="41"/>
  <c r="AM58" i="41"/>
  <c r="AN58" i="41" s="1"/>
  <c r="H58" i="41" s="1"/>
  <c r="AK59" i="41"/>
  <c r="AM62" i="41"/>
  <c r="AN62" i="41" s="1"/>
  <c r="H62" i="41" s="1"/>
  <c r="AM71" i="41"/>
  <c r="AN71" i="41" s="1"/>
  <c r="H71" i="41" s="1"/>
  <c r="AM80" i="41"/>
  <c r="AN80" i="41" s="1"/>
  <c r="H80" i="41" s="1"/>
  <c r="AM85" i="41"/>
  <c r="AN85" i="41" s="1"/>
  <c r="H85" i="41" s="1"/>
  <c r="AK86" i="41"/>
  <c r="AL108" i="41"/>
  <c r="AM112" i="41"/>
  <c r="AL112" i="41"/>
  <c r="AK112" i="41"/>
  <c r="AM119" i="41"/>
  <c r="AN119" i="41" s="1"/>
  <c r="H119" i="41" s="1"/>
  <c r="AN125" i="41"/>
  <c r="H125" i="41" s="1"/>
  <c r="AN160" i="41"/>
  <c r="H160" i="41" s="1"/>
  <c r="AM187" i="41"/>
  <c r="AK187" i="41"/>
  <c r="AL187" i="41"/>
  <c r="AK188" i="41"/>
  <c r="AL248" i="41"/>
  <c r="AK248" i="41"/>
  <c r="AL251" i="41"/>
  <c r="AK251" i="41"/>
  <c r="AT279" i="41"/>
  <c r="AL279" i="41"/>
  <c r="AT282" i="41"/>
  <c r="AL282" i="41"/>
  <c r="AT285" i="41"/>
  <c r="AL285" i="41"/>
  <c r="AK18" i="41"/>
  <c r="AK20" i="41"/>
  <c r="AN20" i="41" s="1"/>
  <c r="H20" i="41" s="1"/>
  <c r="AM21" i="41"/>
  <c r="AN21" i="41" s="1"/>
  <c r="H21" i="41" s="1"/>
  <c r="AL26" i="41"/>
  <c r="AL35" i="41"/>
  <c r="AL44" i="41"/>
  <c r="AL57" i="41"/>
  <c r="AK57" i="41"/>
  <c r="AM67" i="41"/>
  <c r="AN67" i="41" s="1"/>
  <c r="H67" i="41" s="1"/>
  <c r="AM76" i="41"/>
  <c r="AN76" i="41" s="1"/>
  <c r="H76" i="41" s="1"/>
  <c r="AL90" i="41"/>
  <c r="AL111" i="41"/>
  <c r="AM115" i="41"/>
  <c r="AL115" i="41"/>
  <c r="AK115" i="41"/>
  <c r="AL182" i="41"/>
  <c r="AK182" i="41"/>
  <c r="AL103" i="41"/>
  <c r="AK103" i="41"/>
  <c r="AL416" i="41"/>
  <c r="AM416" i="41"/>
  <c r="AL60" i="41"/>
  <c r="AK60" i="41"/>
  <c r="AK24" i="41"/>
  <c r="AM30" i="41"/>
  <c r="AK33" i="41"/>
  <c r="AM39" i="41"/>
  <c r="AN39" i="41" s="1"/>
  <c r="H39" i="41" s="1"/>
  <c r="AK42" i="41"/>
  <c r="AM48" i="41"/>
  <c r="AN48" i="41" s="1"/>
  <c r="H48" i="41" s="1"/>
  <c r="AL66" i="41"/>
  <c r="AK66" i="41"/>
  <c r="AL75" i="41"/>
  <c r="AK75" i="41"/>
  <c r="AL84" i="41"/>
  <c r="AK84" i="41"/>
  <c r="AL91" i="41"/>
  <c r="AK91" i="41"/>
  <c r="AL114" i="41"/>
  <c r="AM118" i="41"/>
  <c r="AL118" i="41"/>
  <c r="AK118" i="41"/>
  <c r="AL97" i="41"/>
  <c r="AK97" i="41"/>
  <c r="AM37" i="41"/>
  <c r="AM51" i="41"/>
  <c r="AM55" i="41"/>
  <c r="AK56" i="41"/>
  <c r="AM59" i="41"/>
  <c r="AM63" i="41"/>
  <c r="AL64" i="41"/>
  <c r="AM72" i="41"/>
  <c r="AL73" i="41"/>
  <c r="AM81" i="41"/>
  <c r="AL82" i="41"/>
  <c r="AM86" i="41"/>
  <c r="AM94" i="41"/>
  <c r="AM121" i="41"/>
  <c r="AL121" i="41"/>
  <c r="AK121" i="41"/>
  <c r="AN121" i="41" s="1"/>
  <c r="H121" i="41" s="1"/>
  <c r="AM46" i="41"/>
  <c r="AM13" i="41"/>
  <c r="AK29" i="41"/>
  <c r="AN29" i="41" s="1"/>
  <c r="H29" i="41" s="1"/>
  <c r="AL31" i="41"/>
  <c r="AK38" i="41"/>
  <c r="AN38" i="41" s="1"/>
  <c r="H38" i="41" s="1"/>
  <c r="AL40" i="41"/>
  <c r="AK47" i="41"/>
  <c r="AN47" i="41" s="1"/>
  <c r="H47" i="41" s="1"/>
  <c r="AL49" i="41"/>
  <c r="AL52" i="41"/>
  <c r="AL54" i="41"/>
  <c r="AK54" i="41"/>
  <c r="AM68" i="41"/>
  <c r="AN68" i="41" s="1"/>
  <c r="H68" i="41" s="1"/>
  <c r="AM77" i="41"/>
  <c r="AN77" i="41" s="1"/>
  <c r="H77" i="41" s="1"/>
  <c r="AL120" i="41"/>
  <c r="AM124" i="41"/>
  <c r="AL124" i="41"/>
  <c r="AK124" i="41"/>
  <c r="AL167" i="41"/>
  <c r="AK167" i="41"/>
  <c r="AM214" i="41"/>
  <c r="AL214" i="41"/>
  <c r="AK214" i="41"/>
  <c r="AL266" i="41"/>
  <c r="AK266" i="41"/>
  <c r="AL269" i="41"/>
  <c r="AK269" i="41"/>
  <c r="AK13" i="41"/>
  <c r="AM16" i="41"/>
  <c r="AM28" i="41"/>
  <c r="AM18" i="41"/>
  <c r="AM64" i="41"/>
  <c r="AK65" i="41"/>
  <c r="AM73" i="41"/>
  <c r="AK74" i="41"/>
  <c r="AM82" i="41"/>
  <c r="AK83" i="41"/>
  <c r="AM87" i="41"/>
  <c r="AM88" i="41"/>
  <c r="AM97" i="41"/>
  <c r="AM100" i="41"/>
  <c r="AM103" i="41"/>
  <c r="AL123" i="41"/>
  <c r="AL127" i="41"/>
  <c r="AM195" i="41"/>
  <c r="AL236" i="41"/>
  <c r="AK236" i="41"/>
  <c r="AM24" i="41"/>
  <c r="AM33" i="41"/>
  <c r="AK36" i="41"/>
  <c r="AN36" i="41" s="1"/>
  <c r="H36" i="41" s="1"/>
  <c r="AM42" i="41"/>
  <c r="AK45" i="41"/>
  <c r="AN45" i="41" s="1"/>
  <c r="H45" i="41" s="1"/>
  <c r="AM52" i="41"/>
  <c r="AK53" i="41"/>
  <c r="AM56" i="41"/>
  <c r="AM60" i="41"/>
  <c r="AL63" i="41"/>
  <c r="AK63" i="41"/>
  <c r="AL65" i="41"/>
  <c r="AL72" i="41"/>
  <c r="AK72" i="41"/>
  <c r="AL74" i="41"/>
  <c r="AL81" i="41"/>
  <c r="AK81" i="41"/>
  <c r="AL83" i="41"/>
  <c r="AM96" i="41"/>
  <c r="AM106" i="41"/>
  <c r="AN107" i="41"/>
  <c r="H107" i="41" s="1"/>
  <c r="AM170" i="41"/>
  <c r="AM241" i="41"/>
  <c r="AL241" i="41"/>
  <c r="AK241" i="41"/>
  <c r="AL15" i="41"/>
  <c r="AM22" i="41"/>
  <c r="AN22" i="41" s="1"/>
  <c r="H22" i="41" s="1"/>
  <c r="AL27" i="41"/>
  <c r="AN27" i="41" s="1"/>
  <c r="H27" i="41" s="1"/>
  <c r="AK28" i="41"/>
  <c r="AM31" i="41"/>
  <c r="AK37" i="41"/>
  <c r="AM40" i="41"/>
  <c r="AK46" i="41"/>
  <c r="AM49" i="41"/>
  <c r="AL51" i="41"/>
  <c r="AL53" i="41"/>
  <c r="AL61" i="41"/>
  <c r="AN61" i="41" s="1"/>
  <c r="H61" i="41" s="1"/>
  <c r="AM69" i="41"/>
  <c r="AL70" i="41"/>
  <c r="AN70" i="41" s="1"/>
  <c r="H70" i="41" s="1"/>
  <c r="AM78" i="41"/>
  <c r="AL79" i="41"/>
  <c r="AN79" i="41" s="1"/>
  <c r="H79" i="41" s="1"/>
  <c r="AL94" i="41"/>
  <c r="AK94" i="41"/>
  <c r="AL224" i="41"/>
  <c r="AK224" i="41"/>
  <c r="AL288" i="41"/>
  <c r="AK288" i="41"/>
  <c r="AM338" i="41"/>
  <c r="AL338" i="41"/>
  <c r="AM370" i="41"/>
  <c r="AL370" i="41"/>
  <c r="AK370" i="41"/>
  <c r="AM184" i="41"/>
  <c r="AK184" i="41"/>
  <c r="AM196" i="41"/>
  <c r="AK196" i="41"/>
  <c r="AM205" i="41"/>
  <c r="AL205" i="41"/>
  <c r="AK205" i="41"/>
  <c r="AL227" i="41"/>
  <c r="AK227" i="41"/>
  <c r="AL239" i="41"/>
  <c r="AK239" i="41"/>
  <c r="AT271" i="41"/>
  <c r="AL271" i="41"/>
  <c r="AL314" i="41"/>
  <c r="AK314" i="41"/>
  <c r="AM314" i="41"/>
  <c r="AL170" i="41"/>
  <c r="AL254" i="41"/>
  <c r="AK254" i="41"/>
  <c r="AN254" i="41" s="1"/>
  <c r="H254" i="41" s="1"/>
  <c r="AM259" i="41"/>
  <c r="AL259" i="41"/>
  <c r="AK259" i="41"/>
  <c r="AK127" i="41"/>
  <c r="AL173" i="41"/>
  <c r="AM197" i="41"/>
  <c r="AM217" i="41"/>
  <c r="AL217" i="41"/>
  <c r="AK217" i="41"/>
  <c r="AM232" i="41"/>
  <c r="AL232" i="41"/>
  <c r="AK232" i="41"/>
  <c r="AM244" i="41"/>
  <c r="AL244" i="41"/>
  <c r="AK244" i="41"/>
  <c r="AM174" i="41"/>
  <c r="AN174" i="41" s="1"/>
  <c r="H174" i="41" s="1"/>
  <c r="AL176" i="41"/>
  <c r="AN176" i="41" s="1"/>
  <c r="H176" i="41" s="1"/>
  <c r="AM177" i="41"/>
  <c r="AN177" i="41" s="1"/>
  <c r="H177" i="41" s="1"/>
  <c r="AM181" i="41"/>
  <c r="AK181" i="41"/>
  <c r="AL186" i="41"/>
  <c r="AL188" i="41"/>
  <c r="AM189" i="41"/>
  <c r="AN189" i="41" s="1"/>
  <c r="H189" i="41" s="1"/>
  <c r="AM193" i="41"/>
  <c r="AK193" i="41"/>
  <c r="AL230" i="41"/>
  <c r="AK230" i="41"/>
  <c r="AL242" i="41"/>
  <c r="AK242" i="41"/>
  <c r="AL257" i="41"/>
  <c r="AK257" i="41"/>
  <c r="AM262" i="41"/>
  <c r="AL262" i="41"/>
  <c r="AK262" i="41"/>
  <c r="AM263" i="41"/>
  <c r="AM273" i="41"/>
  <c r="AL273" i="41"/>
  <c r="AK273" i="41"/>
  <c r="AM305" i="41"/>
  <c r="AL305" i="41"/>
  <c r="AK129" i="41"/>
  <c r="AK131" i="41"/>
  <c r="AK133" i="41"/>
  <c r="AK135" i="41"/>
  <c r="AK137" i="41"/>
  <c r="AK139" i="41"/>
  <c r="AK141" i="41"/>
  <c r="AK143" i="41"/>
  <c r="AK145" i="41"/>
  <c r="AK147" i="41"/>
  <c r="AK149" i="41"/>
  <c r="AK151" i="41"/>
  <c r="AK153" i="41"/>
  <c r="AK155" i="41"/>
  <c r="AK157" i="41"/>
  <c r="AK159" i="41"/>
  <c r="AK161" i="41"/>
  <c r="AK163" i="41"/>
  <c r="AK165" i="41"/>
  <c r="AM202" i="41"/>
  <c r="AL202" i="41"/>
  <c r="AK202" i="41"/>
  <c r="AK203" i="41"/>
  <c r="AM211" i="41"/>
  <c r="AL211" i="41"/>
  <c r="AK211" i="41"/>
  <c r="AK212" i="41"/>
  <c r="AL215" i="41"/>
  <c r="AK215" i="41"/>
  <c r="AM220" i="41"/>
  <c r="AL220" i="41"/>
  <c r="AK220" i="41"/>
  <c r="AM221" i="41"/>
  <c r="AM310" i="41"/>
  <c r="AL310" i="41"/>
  <c r="AM182" i="41"/>
  <c r="AM194" i="41"/>
  <c r="AM235" i="41"/>
  <c r="AL235" i="41"/>
  <c r="AK235" i="41"/>
  <c r="AM236" i="41"/>
  <c r="AM247" i="41"/>
  <c r="AL247" i="41"/>
  <c r="AK247" i="41"/>
  <c r="AM248" i="41"/>
  <c r="AL260" i="41"/>
  <c r="AK260" i="41"/>
  <c r="AM265" i="41"/>
  <c r="AL265" i="41"/>
  <c r="AK265" i="41"/>
  <c r="AM266" i="41"/>
  <c r="AM277" i="41"/>
  <c r="AM280" i="41"/>
  <c r="AM283" i="41"/>
  <c r="AK300" i="41"/>
  <c r="AL300" i="41"/>
  <c r="AK87" i="41"/>
  <c r="AK90" i="41"/>
  <c r="AK93" i="41"/>
  <c r="AN93" i="41" s="1"/>
  <c r="H93" i="41" s="1"/>
  <c r="AK96" i="41"/>
  <c r="AN96" i="41" s="1"/>
  <c r="H96" i="41" s="1"/>
  <c r="AK99" i="41"/>
  <c r="AN99" i="41" s="1"/>
  <c r="H99" i="41" s="1"/>
  <c r="AK102" i="41"/>
  <c r="AN102" i="41" s="1"/>
  <c r="H102" i="41" s="1"/>
  <c r="AK105" i="41"/>
  <c r="AK108" i="41"/>
  <c r="AK111" i="41"/>
  <c r="AK114" i="41"/>
  <c r="AK117" i="41"/>
  <c r="AN117" i="41" s="1"/>
  <c r="H117" i="41" s="1"/>
  <c r="AK120" i="41"/>
  <c r="AN120" i="41" s="1"/>
  <c r="H120" i="41" s="1"/>
  <c r="AK123" i="41"/>
  <c r="AK126" i="41"/>
  <c r="AN126" i="41" s="1"/>
  <c r="H126" i="41" s="1"/>
  <c r="AM127" i="41"/>
  <c r="AM169" i="41"/>
  <c r="AK169" i="41"/>
  <c r="AM178" i="41"/>
  <c r="AK178" i="41"/>
  <c r="AK179" i="41"/>
  <c r="AL183" i="41"/>
  <c r="AL185" i="41"/>
  <c r="AN185" i="41" s="1"/>
  <c r="H185" i="41" s="1"/>
  <c r="AM186" i="41"/>
  <c r="AM190" i="41"/>
  <c r="AK190" i="41"/>
  <c r="AK191" i="41"/>
  <c r="AL195" i="41"/>
  <c r="AL197" i="41"/>
  <c r="AN197" i="41" s="1"/>
  <c r="H197" i="41" s="1"/>
  <c r="AM198" i="41"/>
  <c r="AN198" i="41" s="1"/>
  <c r="H198" i="41" s="1"/>
  <c r="AM203" i="41"/>
  <c r="AM207" i="41"/>
  <c r="AM212" i="41"/>
  <c r="AL218" i="41"/>
  <c r="AK218" i="41"/>
  <c r="AM223" i="41"/>
  <c r="AL223" i="41"/>
  <c r="AK223" i="41"/>
  <c r="AM224" i="41"/>
  <c r="AL233" i="41"/>
  <c r="AK233" i="41"/>
  <c r="AN233" i="41" s="1"/>
  <c r="H233" i="41" s="1"/>
  <c r="AL245" i="41"/>
  <c r="AK245" i="41"/>
  <c r="AM289" i="41"/>
  <c r="AL289" i="41"/>
  <c r="AK289" i="41"/>
  <c r="AL323" i="41"/>
  <c r="AK323" i="41"/>
  <c r="AM167" i="41"/>
  <c r="AK170" i="41"/>
  <c r="AM172" i="41"/>
  <c r="AK172" i="41"/>
  <c r="AM250" i="41"/>
  <c r="AL250" i="41"/>
  <c r="AK250" i="41"/>
  <c r="AM251" i="41"/>
  <c r="AL263" i="41"/>
  <c r="AK263" i="41"/>
  <c r="AM268" i="41"/>
  <c r="AL268" i="41"/>
  <c r="AK268" i="41"/>
  <c r="AM269" i="41"/>
  <c r="AK308" i="41"/>
  <c r="AL308" i="41"/>
  <c r="AT445" i="41"/>
  <c r="AL445" i="41"/>
  <c r="AM129" i="41"/>
  <c r="AM131" i="41"/>
  <c r="AM133" i="41"/>
  <c r="AM135" i="41"/>
  <c r="AM137" i="41"/>
  <c r="AM139" i="41"/>
  <c r="AM141" i="41"/>
  <c r="AM143" i="41"/>
  <c r="AM145" i="41"/>
  <c r="AM147" i="41"/>
  <c r="AM149" i="41"/>
  <c r="AM151" i="41"/>
  <c r="AM153" i="41"/>
  <c r="AM155" i="41"/>
  <c r="AM157" i="41"/>
  <c r="AM159" i="41"/>
  <c r="AM161" i="41"/>
  <c r="AM163" i="41"/>
  <c r="AM165" i="41"/>
  <c r="AK173" i="41"/>
  <c r="AM175" i="41"/>
  <c r="AK175" i="41"/>
  <c r="AM179" i="41"/>
  <c r="AM191" i="41"/>
  <c r="AM199" i="41"/>
  <c r="AL199" i="41"/>
  <c r="AK199" i="41"/>
  <c r="AK200" i="41"/>
  <c r="AN200" i="41" s="1"/>
  <c r="H200" i="41" s="1"/>
  <c r="AM208" i="41"/>
  <c r="AL208" i="41"/>
  <c r="AK208" i="41"/>
  <c r="AK209" i="41"/>
  <c r="AL221" i="41"/>
  <c r="AK221" i="41"/>
  <c r="AM226" i="41"/>
  <c r="AL226" i="41"/>
  <c r="AK226" i="41"/>
  <c r="AM227" i="41"/>
  <c r="AM238" i="41"/>
  <c r="AL238" i="41"/>
  <c r="AK238" i="41"/>
  <c r="AM239" i="41"/>
  <c r="AM271" i="41"/>
  <c r="AL277" i="41"/>
  <c r="AN326" i="41"/>
  <c r="H326" i="41" s="1"/>
  <c r="AM249" i="41"/>
  <c r="AN249" i="41" s="1"/>
  <c r="H249" i="41" s="1"/>
  <c r="AM252" i="41"/>
  <c r="AN252" i="41" s="1"/>
  <c r="H252" i="41" s="1"/>
  <c r="AM255" i="41"/>
  <c r="AN255" i="41" s="1"/>
  <c r="H255" i="41" s="1"/>
  <c r="AM258" i="41"/>
  <c r="AN258" i="41" s="1"/>
  <c r="H258" i="41" s="1"/>
  <c r="AM261" i="41"/>
  <c r="AN261" i="41" s="1"/>
  <c r="H261" i="41" s="1"/>
  <c r="AM264" i="41"/>
  <c r="AN264" i="41" s="1"/>
  <c r="H264" i="41" s="1"/>
  <c r="AM267" i="41"/>
  <c r="AN267" i="41" s="1"/>
  <c r="H267" i="41" s="1"/>
  <c r="AM270" i="41"/>
  <c r="AN270" i="41" s="1"/>
  <c r="H270" i="41" s="1"/>
  <c r="AM272" i="41"/>
  <c r="AL278" i="41"/>
  <c r="AN278" i="41" s="1"/>
  <c r="H278" i="41" s="1"/>
  <c r="AL281" i="41"/>
  <c r="AN281" i="41" s="1"/>
  <c r="H281" i="41" s="1"/>
  <c r="AL284" i="41"/>
  <c r="AN284" i="41" s="1"/>
  <c r="H284" i="41" s="1"/>
  <c r="AL287" i="41"/>
  <c r="AT298" i="41"/>
  <c r="AL311" i="41"/>
  <c r="AL384" i="41"/>
  <c r="AK384" i="41"/>
  <c r="AK386" i="41"/>
  <c r="AM386" i="41"/>
  <c r="AL386" i="41"/>
  <c r="AM412" i="41"/>
  <c r="AK280" i="41"/>
  <c r="AK283" i="41"/>
  <c r="AM350" i="41"/>
  <c r="AL350" i="41"/>
  <c r="AK350" i="41"/>
  <c r="AL367" i="41"/>
  <c r="AK367" i="41"/>
  <c r="AL387" i="41"/>
  <c r="AM287" i="41"/>
  <c r="AK305" i="41"/>
  <c r="AM306" i="41"/>
  <c r="AN306" i="41" s="1"/>
  <c r="H306" i="41" s="1"/>
  <c r="AL307" i="41"/>
  <c r="AK310" i="41"/>
  <c r="AM317" i="41"/>
  <c r="AN317" i="41" s="1"/>
  <c r="H317" i="41" s="1"/>
  <c r="AT325" i="41"/>
  <c r="AM329" i="41"/>
  <c r="AL329" i="41"/>
  <c r="AN329" i="41" s="1"/>
  <c r="H329" i="41" s="1"/>
  <c r="AK338" i="41"/>
  <c r="AM401" i="41"/>
  <c r="AL401" i="41"/>
  <c r="AT427" i="41"/>
  <c r="AL427" i="41"/>
  <c r="AM303" i="41"/>
  <c r="AN303" i="41" s="1"/>
  <c r="H303" i="41" s="1"/>
  <c r="AL319" i="41"/>
  <c r="AL343" i="41"/>
  <c r="AM356" i="41"/>
  <c r="AL356" i="41"/>
  <c r="AL391" i="41"/>
  <c r="AK391" i="41"/>
  <c r="AT451" i="41"/>
  <c r="AL451" i="41"/>
  <c r="AK290" i="41"/>
  <c r="AN290" i="41" s="1"/>
  <c r="H290" i="41" s="1"/>
  <c r="AK296" i="41"/>
  <c r="AL302" i="41"/>
  <c r="AK302" i="41"/>
  <c r="AM341" i="41"/>
  <c r="AL341" i="41"/>
  <c r="AK341" i="41"/>
  <c r="AL372" i="41"/>
  <c r="AK372" i="41"/>
  <c r="AK374" i="41"/>
  <c r="AM374" i="41"/>
  <c r="AL374" i="41"/>
  <c r="AL397" i="41"/>
  <c r="AK397" i="41"/>
  <c r="AM452" i="41"/>
  <c r="AL275" i="41"/>
  <c r="AK277" i="41"/>
  <c r="AM294" i="41"/>
  <c r="AN294" i="41" s="1"/>
  <c r="H294" i="41" s="1"/>
  <c r="AK311" i="41"/>
  <c r="AL320" i="41"/>
  <c r="AN328" i="41"/>
  <c r="H328" i="41" s="1"/>
  <c r="AM358" i="41"/>
  <c r="AL358" i="41"/>
  <c r="AK358" i="41"/>
  <c r="AT394" i="41"/>
  <c r="AL394" i="41"/>
  <c r="AT457" i="41"/>
  <c r="AL457" i="41"/>
  <c r="AM275" i="41"/>
  <c r="AM279" i="41"/>
  <c r="AN279" i="41" s="1"/>
  <c r="H279" i="41" s="1"/>
  <c r="AL280" i="41"/>
  <c r="AM282" i="41"/>
  <c r="AN282" i="41" s="1"/>
  <c r="H282" i="41" s="1"/>
  <c r="AL283" i="41"/>
  <c r="AM285" i="41"/>
  <c r="AN285" i="41" s="1"/>
  <c r="H285" i="41" s="1"/>
  <c r="AM288" i="41"/>
  <c r="AM300" i="41"/>
  <c r="AM308" i="41"/>
  <c r="AM347" i="41"/>
  <c r="AL347" i="41"/>
  <c r="AN355" i="41"/>
  <c r="H355" i="41" s="1"/>
  <c r="AN458" i="41"/>
  <c r="H458" i="41" s="1"/>
  <c r="AL295" i="41"/>
  <c r="AK301" i="41"/>
  <c r="AL334" i="41"/>
  <c r="AM382" i="41"/>
  <c r="AL382" i="41"/>
  <c r="AK382" i="41"/>
  <c r="AM408" i="41"/>
  <c r="AT436" i="41"/>
  <c r="AL436" i="41"/>
  <c r="AK297" i="41"/>
  <c r="AN297" i="41" s="1"/>
  <c r="H297" i="41" s="1"/>
  <c r="AK319" i="41"/>
  <c r="AM323" i="41"/>
  <c r="AM332" i="41"/>
  <c r="AL332" i="41"/>
  <c r="AK332" i="41"/>
  <c r="AL379" i="41"/>
  <c r="AK379" i="41"/>
  <c r="AM424" i="41"/>
  <c r="AM286" i="41"/>
  <c r="AK286" i="41"/>
  <c r="AM295" i="41"/>
  <c r="AK299" i="41"/>
  <c r="AN299" i="41" s="1"/>
  <c r="H299" i="41" s="1"/>
  <c r="AL313" i="41"/>
  <c r="AK313" i="41"/>
  <c r="AN346" i="41"/>
  <c r="H346" i="41" s="1"/>
  <c r="AL360" i="41"/>
  <c r="AK360" i="41"/>
  <c r="AK362" i="41"/>
  <c r="AM362" i="41"/>
  <c r="AL362" i="41"/>
  <c r="AM301" i="41"/>
  <c r="AM313" i="41"/>
  <c r="AM322" i="41"/>
  <c r="AM331" i="41"/>
  <c r="AM340" i="41"/>
  <c r="AM349" i="41"/>
  <c r="AM363" i="41"/>
  <c r="AL371" i="41"/>
  <c r="AN371" i="41" s="1"/>
  <c r="H371" i="41" s="1"/>
  <c r="AM375" i="41"/>
  <c r="AL383" i="41"/>
  <c r="AN383" i="41" s="1"/>
  <c r="H383" i="41" s="1"/>
  <c r="AM387" i="41"/>
  <c r="AK407" i="41"/>
  <c r="AL411" i="41"/>
  <c r="AK411" i="41"/>
  <c r="AK419" i="41"/>
  <c r="AL423" i="41"/>
  <c r="AK423" i="41"/>
  <c r="AM460" i="41"/>
  <c r="AN473" i="41"/>
  <c r="H473" i="41" s="1"/>
  <c r="AN491" i="41"/>
  <c r="H491" i="41" s="1"/>
  <c r="AM298" i="41"/>
  <c r="AN298" i="41" s="1"/>
  <c r="H298" i="41" s="1"/>
  <c r="AM315" i="41"/>
  <c r="AN315" i="41" s="1"/>
  <c r="H315" i="41" s="1"/>
  <c r="AM324" i="41"/>
  <c r="AN324" i="41" s="1"/>
  <c r="H324" i="41" s="1"/>
  <c r="AM333" i="41"/>
  <c r="AN333" i="41" s="1"/>
  <c r="H333" i="41" s="1"/>
  <c r="AM342" i="41"/>
  <c r="AN342" i="41" s="1"/>
  <c r="H342" i="41" s="1"/>
  <c r="AM351" i="41"/>
  <c r="AN351" i="41" s="1"/>
  <c r="H351" i="41" s="1"/>
  <c r="AM361" i="41"/>
  <c r="AN361" i="41" s="1"/>
  <c r="H361" i="41" s="1"/>
  <c r="AK365" i="41"/>
  <c r="AM373" i="41"/>
  <c r="AN373" i="41" s="1"/>
  <c r="H373" i="41" s="1"/>
  <c r="AK377" i="41"/>
  <c r="AN377" i="41" s="1"/>
  <c r="H377" i="41" s="1"/>
  <c r="AM385" i="41"/>
  <c r="AN385" i="41" s="1"/>
  <c r="H385" i="41" s="1"/>
  <c r="AK389" i="41"/>
  <c r="AN389" i="41" s="1"/>
  <c r="H389" i="41" s="1"/>
  <c r="AL399" i="41"/>
  <c r="AK404" i="41"/>
  <c r="AN404" i="41" s="1"/>
  <c r="H404" i="41" s="1"/>
  <c r="AM405" i="41"/>
  <c r="AN405" i="41" s="1"/>
  <c r="H405" i="41" s="1"/>
  <c r="AK406" i="41"/>
  <c r="AM409" i="41"/>
  <c r="AN409" i="41" s="1"/>
  <c r="H409" i="41" s="1"/>
  <c r="AM410" i="41"/>
  <c r="AM417" i="41"/>
  <c r="AM421" i="41"/>
  <c r="AN421" i="41" s="1"/>
  <c r="H421" i="41" s="1"/>
  <c r="AM422" i="41"/>
  <c r="AM454" i="41"/>
  <c r="AT466" i="41"/>
  <c r="AL466" i="41"/>
  <c r="AN466" i="41" s="1"/>
  <c r="H466" i="41" s="1"/>
  <c r="AM468" i="41"/>
  <c r="AM469" i="41"/>
  <c r="AL474" i="41"/>
  <c r="AT475" i="41"/>
  <c r="AL475" i="41"/>
  <c r="AN475" i="41" s="1"/>
  <c r="H475" i="41" s="1"/>
  <c r="AM477" i="41"/>
  <c r="AM478" i="41"/>
  <c r="AL483" i="41"/>
  <c r="AT484" i="41"/>
  <c r="AL484" i="41"/>
  <c r="AM486" i="41"/>
  <c r="AM487" i="41"/>
  <c r="AL492" i="41"/>
  <c r="AT493" i="41"/>
  <c r="AL493" i="41"/>
  <c r="AN493" i="41" s="1"/>
  <c r="H493" i="41" s="1"/>
  <c r="AM495" i="41"/>
  <c r="AM496" i="41"/>
  <c r="AL501" i="41"/>
  <c r="AT502" i="41"/>
  <c r="AL502" i="41"/>
  <c r="AM504" i="41"/>
  <c r="AM505" i="41"/>
  <c r="AL510" i="41"/>
  <c r="AT511" i="41"/>
  <c r="AL511" i="41"/>
  <c r="AN511" i="41" s="1"/>
  <c r="H511" i="41" s="1"/>
  <c r="N511" i="41" s="1"/>
  <c r="AM366" i="41"/>
  <c r="AM378" i="41"/>
  <c r="AN378" i="41" s="1"/>
  <c r="H378" i="41" s="1"/>
  <c r="AM390" i="41"/>
  <c r="AK401" i="41"/>
  <c r="AM402" i="41"/>
  <c r="AN402" i="41" s="1"/>
  <c r="H402" i="41" s="1"/>
  <c r="AL408" i="41"/>
  <c r="AK408" i="41"/>
  <c r="AK416" i="41"/>
  <c r="AL420" i="41"/>
  <c r="AK420" i="41"/>
  <c r="AM430" i="41"/>
  <c r="AT433" i="41"/>
  <c r="AL433" i="41"/>
  <c r="AN433" i="41" s="1"/>
  <c r="H433" i="41" s="1"/>
  <c r="AM439" i="41"/>
  <c r="AT442" i="41"/>
  <c r="AL442" i="41"/>
  <c r="AN442" i="41" s="1"/>
  <c r="H442" i="41" s="1"/>
  <c r="AM448" i="41"/>
  <c r="AM399" i="41"/>
  <c r="AT460" i="41"/>
  <c r="AL460" i="41"/>
  <c r="AM462" i="41"/>
  <c r="AN476" i="41"/>
  <c r="H476" i="41" s="1"/>
  <c r="AN485" i="41"/>
  <c r="H485" i="41" s="1"/>
  <c r="AN494" i="41"/>
  <c r="H494" i="41" s="1"/>
  <c r="AM364" i="41"/>
  <c r="AN364" i="41" s="1"/>
  <c r="H364" i="41" s="1"/>
  <c r="AK368" i="41"/>
  <c r="AM376" i="41"/>
  <c r="AN376" i="41" s="1"/>
  <c r="H376" i="41" s="1"/>
  <c r="AK380" i="41"/>
  <c r="AM388" i="41"/>
  <c r="AN388" i="41" s="1"/>
  <c r="H388" i="41" s="1"/>
  <c r="AK392" i="41"/>
  <c r="AK395" i="41"/>
  <c r="AM396" i="41"/>
  <c r="AM406" i="41"/>
  <c r="AM407" i="41"/>
  <c r="AM414" i="41"/>
  <c r="AM418" i="41"/>
  <c r="AN418" i="41" s="1"/>
  <c r="H418" i="41" s="1"/>
  <c r="AM419" i="41"/>
  <c r="AM426" i="41"/>
  <c r="AM435" i="41"/>
  <c r="AM444" i="41"/>
  <c r="AM292" i="41"/>
  <c r="AM312" i="41"/>
  <c r="AN312" i="41" s="1"/>
  <c r="H312" i="41" s="1"/>
  <c r="AM321" i="41"/>
  <c r="AN321" i="41" s="1"/>
  <c r="H321" i="41" s="1"/>
  <c r="AM330" i="41"/>
  <c r="AN330" i="41" s="1"/>
  <c r="H330" i="41" s="1"/>
  <c r="AM339" i="41"/>
  <c r="AN339" i="41" s="1"/>
  <c r="H339" i="41" s="1"/>
  <c r="AM348" i="41"/>
  <c r="AM357" i="41"/>
  <c r="AN357" i="41" s="1"/>
  <c r="H357" i="41" s="1"/>
  <c r="AM369" i="41"/>
  <c r="AN369" i="41" s="1"/>
  <c r="H369" i="41" s="1"/>
  <c r="AM381" i="41"/>
  <c r="AN381" i="41" s="1"/>
  <c r="H381" i="41" s="1"/>
  <c r="AM393" i="41"/>
  <c r="AM403" i="41"/>
  <c r="AN403" i="41" s="1"/>
  <c r="H403" i="41" s="1"/>
  <c r="AL415" i="41"/>
  <c r="AL417" i="41"/>
  <c r="AK417" i="41"/>
  <c r="AT454" i="41"/>
  <c r="AL454" i="41"/>
  <c r="AN454" i="41" s="1"/>
  <c r="H454" i="41" s="1"/>
  <c r="AM456" i="41"/>
  <c r="AN461" i="41"/>
  <c r="H461" i="41" s="1"/>
  <c r="AL468" i="41"/>
  <c r="AT469" i="41"/>
  <c r="AL469" i="41"/>
  <c r="AM471" i="41"/>
  <c r="AL477" i="41"/>
  <c r="AT478" i="41"/>
  <c r="AL478" i="41"/>
  <c r="AN478" i="41" s="1"/>
  <c r="H478" i="41" s="1"/>
  <c r="AM480" i="41"/>
  <c r="AL486" i="41"/>
  <c r="AT487" i="41"/>
  <c r="AL487" i="41"/>
  <c r="AN487" i="41" s="1"/>
  <c r="H487" i="41" s="1"/>
  <c r="AM489" i="41"/>
  <c r="AL495" i="41"/>
  <c r="AT496" i="41"/>
  <c r="AL496" i="41"/>
  <c r="AM498" i="41"/>
  <c r="AL504" i="41"/>
  <c r="AT505" i="41"/>
  <c r="AL505" i="41"/>
  <c r="AN505" i="41" s="1"/>
  <c r="H505" i="41" s="1"/>
  <c r="AM507" i="41"/>
  <c r="AM400" i="41"/>
  <c r="AN400" i="41" s="1"/>
  <c r="H400" i="41" s="1"/>
  <c r="AM427" i="41"/>
  <c r="AN427" i="41" s="1"/>
  <c r="H427" i="41" s="1"/>
  <c r="AT430" i="41"/>
  <c r="AL430" i="41"/>
  <c r="AM436" i="41"/>
  <c r="AN436" i="41" s="1"/>
  <c r="H436" i="41" s="1"/>
  <c r="AT439" i="41"/>
  <c r="AL439" i="41"/>
  <c r="AM445" i="41"/>
  <c r="AT448" i="41"/>
  <c r="AL448" i="41"/>
  <c r="AM457" i="41"/>
  <c r="AM307" i="41"/>
  <c r="AM316" i="41"/>
  <c r="AN316" i="41" s="1"/>
  <c r="H316" i="41" s="1"/>
  <c r="AK322" i="41"/>
  <c r="AN322" i="41" s="1"/>
  <c r="H322" i="41" s="1"/>
  <c r="AM325" i="41"/>
  <c r="AN325" i="41" s="1"/>
  <c r="H325" i="41" s="1"/>
  <c r="AK331" i="41"/>
  <c r="AM334" i="41"/>
  <c r="AK340" i="41"/>
  <c r="AN340" i="41" s="1"/>
  <c r="H340" i="41" s="1"/>
  <c r="AM343" i="41"/>
  <c r="AN343" i="41" s="1"/>
  <c r="H343" i="41" s="1"/>
  <c r="AK349" i="41"/>
  <c r="AM352" i="41"/>
  <c r="AN352" i="41" s="1"/>
  <c r="H352" i="41" s="1"/>
  <c r="AK359" i="41"/>
  <c r="AN359" i="41" s="1"/>
  <c r="H359" i="41" s="1"/>
  <c r="AM367" i="41"/>
  <c r="AM379" i="41"/>
  <c r="AM391" i="41"/>
  <c r="AM397" i="41"/>
  <c r="AM415" i="41"/>
  <c r="AN455" i="41"/>
  <c r="H455" i="41" s="1"/>
  <c r="AM360" i="41"/>
  <c r="AK363" i="41"/>
  <c r="AL368" i="41"/>
  <c r="AM372" i="41"/>
  <c r="AK375" i="41"/>
  <c r="AN375" i="41" s="1"/>
  <c r="H375" i="41" s="1"/>
  <c r="AL380" i="41"/>
  <c r="AM384" i="41"/>
  <c r="AK387" i="41"/>
  <c r="AL392" i="41"/>
  <c r="AM394" i="41"/>
  <c r="AL395" i="41"/>
  <c r="AK396" i="41"/>
  <c r="AN396" i="41" s="1"/>
  <c r="H396" i="41" s="1"/>
  <c r="AK410" i="41"/>
  <c r="AL412" i="41"/>
  <c r="AN412" i="41" s="1"/>
  <c r="H412" i="41" s="1"/>
  <c r="AL414" i="41"/>
  <c r="AK414" i="41"/>
  <c r="AK422" i="41"/>
  <c r="AN422" i="41" s="1"/>
  <c r="H422" i="41" s="1"/>
  <c r="AL424" i="41"/>
  <c r="AM432" i="41"/>
  <c r="AM441" i="41"/>
  <c r="AN449" i="41"/>
  <c r="H449" i="41" s="1"/>
  <c r="AM451" i="41"/>
  <c r="AT463" i="41"/>
  <c r="AL463" i="41"/>
  <c r="AN463" i="41" s="1"/>
  <c r="H463" i="41" s="1"/>
  <c r="AM465" i="41"/>
  <c r="AN484" i="41"/>
  <c r="H484" i="41" s="1"/>
  <c r="AN502" i="41"/>
  <c r="H502" i="41" s="1"/>
  <c r="AM304" i="41"/>
  <c r="AN304" i="41" s="1"/>
  <c r="H304" i="41" s="1"/>
  <c r="AM309" i="41"/>
  <c r="AN309" i="41" s="1"/>
  <c r="H309" i="41" s="1"/>
  <c r="AM318" i="41"/>
  <c r="AM327" i="41"/>
  <c r="AN327" i="41" s="1"/>
  <c r="H327" i="41" s="1"/>
  <c r="AM336" i="41"/>
  <c r="AN336" i="41" s="1"/>
  <c r="H336" i="41" s="1"/>
  <c r="AM345" i="41"/>
  <c r="AN345" i="41" s="1"/>
  <c r="H345" i="41" s="1"/>
  <c r="AM354" i="41"/>
  <c r="AN354" i="41" s="1"/>
  <c r="H354" i="41" s="1"/>
  <c r="AL456" i="41"/>
  <c r="AL471" i="41"/>
  <c r="AT472" i="41"/>
  <c r="AL472" i="41"/>
  <c r="AN472" i="41" s="1"/>
  <c r="H472" i="41" s="1"/>
  <c r="AM474" i="41"/>
  <c r="AL480" i="41"/>
  <c r="AT481" i="41"/>
  <c r="AL481" i="41"/>
  <c r="AN481" i="41" s="1"/>
  <c r="H481" i="41" s="1"/>
  <c r="AM483" i="41"/>
  <c r="AL489" i="41"/>
  <c r="AT490" i="41"/>
  <c r="AL490" i="41"/>
  <c r="AM492" i="41"/>
  <c r="AL498" i="41"/>
  <c r="AT499" i="41"/>
  <c r="AL499" i="41"/>
  <c r="AN499" i="41" s="1"/>
  <c r="H499" i="41" s="1"/>
  <c r="AM501" i="41"/>
  <c r="AL507" i="41"/>
  <c r="AT508" i="41"/>
  <c r="AL508" i="41"/>
  <c r="AN508" i="41" s="1"/>
  <c r="H508" i="41" s="1"/>
  <c r="AM510" i="41"/>
  <c r="AK426" i="41"/>
  <c r="AK429" i="41"/>
  <c r="AN429" i="41" s="1"/>
  <c r="H429" i="41" s="1"/>
  <c r="AK432" i="41"/>
  <c r="AK435" i="41"/>
  <c r="AK438" i="41"/>
  <c r="AK441" i="41"/>
  <c r="AK444" i="41"/>
  <c r="AK447" i="41"/>
  <c r="AN447" i="41" s="1"/>
  <c r="H447" i="41" s="1"/>
  <c r="AK450" i="41"/>
  <c r="AN450" i="41" s="1"/>
  <c r="H450" i="41" s="1"/>
  <c r="AK453" i="41"/>
  <c r="AK456" i="41"/>
  <c r="AK459" i="41"/>
  <c r="AN459" i="41" s="1"/>
  <c r="H459" i="41" s="1"/>
  <c r="AK462" i="41"/>
  <c r="AK465" i="41"/>
  <c r="AK468" i="41"/>
  <c r="AK471" i="41"/>
  <c r="AK474" i="41"/>
  <c r="AK477" i="41"/>
  <c r="AK480" i="41"/>
  <c r="AK483" i="41"/>
  <c r="AK486" i="41"/>
  <c r="AN486" i="41" s="1"/>
  <c r="H486" i="41" s="1"/>
  <c r="AK489" i="41"/>
  <c r="AK492" i="41"/>
  <c r="AK495" i="41"/>
  <c r="AK498" i="41"/>
  <c r="AK501" i="41"/>
  <c r="AK504" i="41"/>
  <c r="AK507" i="41"/>
  <c r="AK510" i="41"/>
  <c r="AK503" i="41"/>
  <c r="AN503" i="41" s="1"/>
  <c r="H503" i="41" s="1"/>
  <c r="AK506" i="41"/>
  <c r="AN506" i="41" s="1"/>
  <c r="H506" i="41" s="1"/>
  <c r="AK509" i="41"/>
  <c r="AN509" i="41" s="1"/>
  <c r="H509" i="41" s="1"/>
  <c r="Y511" i="41" l="1"/>
  <c r="AJ511" i="41" s="1"/>
  <c r="AP511" i="41"/>
  <c r="Q511" i="41" s="1"/>
  <c r="AN184" i="41"/>
  <c r="H184" i="41" s="1"/>
  <c r="AN154" i="41"/>
  <c r="H154" i="41" s="1"/>
  <c r="AN439" i="41"/>
  <c r="H439" i="41" s="1"/>
  <c r="AN332" i="41"/>
  <c r="H332" i="41" s="1"/>
  <c r="AN134" i="41"/>
  <c r="H134" i="41" s="1"/>
  <c r="AN496" i="41"/>
  <c r="H496" i="41" s="1"/>
  <c r="AN173" i="41"/>
  <c r="H173" i="41" s="1"/>
  <c r="AN223" i="41"/>
  <c r="H223" i="41" s="1"/>
  <c r="AN190" i="41"/>
  <c r="H190" i="41" s="1"/>
  <c r="AN123" i="41"/>
  <c r="H123" i="41" s="1"/>
  <c r="AN87" i="41"/>
  <c r="H87" i="41" s="1"/>
  <c r="AN201" i="41"/>
  <c r="H201" i="41" s="1"/>
  <c r="AN98" i="41"/>
  <c r="H98" i="41" s="1"/>
  <c r="AN504" i="41"/>
  <c r="H504" i="41" s="1"/>
  <c r="AN114" i="41"/>
  <c r="H114" i="41" s="1"/>
  <c r="AN111" i="41"/>
  <c r="H111" i="41" s="1"/>
  <c r="AN498" i="41"/>
  <c r="H498" i="41" s="1"/>
  <c r="AN426" i="41"/>
  <c r="H426" i="41" s="1"/>
  <c r="AN399" i="41"/>
  <c r="H399" i="41" s="1"/>
  <c r="AN94" i="41"/>
  <c r="H94" i="41" s="1"/>
  <c r="AN37" i="41"/>
  <c r="H37" i="41" s="1"/>
  <c r="Y19" i="41"/>
  <c r="AJ19" i="41" s="1"/>
  <c r="AP19" i="41"/>
  <c r="Q19" i="41" s="1"/>
  <c r="AN424" i="41"/>
  <c r="H424" i="41" s="1"/>
  <c r="AN90" i="41"/>
  <c r="H90" i="41" s="1"/>
  <c r="AN273" i="41"/>
  <c r="H273" i="41" s="1"/>
  <c r="AN305" i="41"/>
  <c r="H305" i="41" s="1"/>
  <c r="AN247" i="41"/>
  <c r="H247" i="41" s="1"/>
  <c r="AN232" i="41"/>
  <c r="H232" i="41" s="1"/>
  <c r="AN483" i="41"/>
  <c r="H483" i="41" s="1"/>
  <c r="AN423" i="41"/>
  <c r="H423" i="41" s="1"/>
  <c r="AN448" i="41"/>
  <c r="H448" i="41" s="1"/>
  <c r="AN152" i="41"/>
  <c r="H152" i="41" s="1"/>
  <c r="AN116" i="41"/>
  <c r="H116" i="41" s="1"/>
  <c r="AN441" i="41"/>
  <c r="H441" i="41" s="1"/>
  <c r="AN469" i="41"/>
  <c r="H469" i="41" s="1"/>
  <c r="AN217" i="41"/>
  <c r="H217" i="41" s="1"/>
  <c r="AN452" i="41"/>
  <c r="H452" i="41" s="1"/>
  <c r="AN482" i="41"/>
  <c r="H482" i="41" s="1"/>
  <c r="AN92" i="41"/>
  <c r="H92" i="41" s="1"/>
  <c r="AN276" i="41"/>
  <c r="H276" i="41" s="1"/>
  <c r="AN286" i="41"/>
  <c r="H286" i="41" s="1"/>
  <c r="AN296" i="41"/>
  <c r="H296" i="41" s="1"/>
  <c r="AN209" i="41"/>
  <c r="H209" i="41" s="1"/>
  <c r="AN15" i="41"/>
  <c r="H15" i="41" s="1"/>
  <c r="AN140" i="41"/>
  <c r="H140" i="41" s="1"/>
  <c r="AN166" i="41"/>
  <c r="H166" i="41" s="1"/>
  <c r="AN492" i="41"/>
  <c r="H492" i="41" s="1"/>
  <c r="AN456" i="41"/>
  <c r="H456" i="41" s="1"/>
  <c r="AN307" i="41"/>
  <c r="H307" i="41" s="1"/>
  <c r="AN136" i="41"/>
  <c r="H136" i="41" s="1"/>
  <c r="AN489" i="41"/>
  <c r="H489" i="41" s="1"/>
  <c r="AN453" i="41"/>
  <c r="H453" i="41" s="1"/>
  <c r="AN348" i="41"/>
  <c r="H348" i="41" s="1"/>
  <c r="AN416" i="41"/>
  <c r="H416" i="41" s="1"/>
  <c r="AN272" i="41"/>
  <c r="H272" i="41" s="1"/>
  <c r="AN205" i="41"/>
  <c r="H205" i="41" s="1"/>
  <c r="AN253" i="41"/>
  <c r="H253" i="41" s="1"/>
  <c r="AN464" i="41"/>
  <c r="H464" i="41" s="1"/>
  <c r="AN162" i="41"/>
  <c r="H162" i="41" s="1"/>
  <c r="AN238" i="41"/>
  <c r="H238" i="41" s="1"/>
  <c r="AN218" i="41"/>
  <c r="H218" i="41" s="1"/>
  <c r="AN51" i="41"/>
  <c r="H51" i="41" s="1"/>
  <c r="AN229" i="41"/>
  <c r="H229" i="41" s="1"/>
  <c r="AN132" i="41"/>
  <c r="H132" i="41" s="1"/>
  <c r="AN158" i="41"/>
  <c r="H158" i="41" s="1"/>
  <c r="AN430" i="41"/>
  <c r="H430" i="41" s="1"/>
  <c r="AN320" i="41"/>
  <c r="H320" i="41" s="1"/>
  <c r="AN183" i="41"/>
  <c r="H183" i="41" s="1"/>
  <c r="AN490" i="41"/>
  <c r="H490" i="41" s="1"/>
  <c r="AN349" i="41"/>
  <c r="H349" i="41" s="1"/>
  <c r="AN311" i="41"/>
  <c r="H311" i="41" s="1"/>
  <c r="AN181" i="41"/>
  <c r="H181" i="41" s="1"/>
  <c r="AN46" i="41"/>
  <c r="H46" i="41" s="1"/>
  <c r="AN214" i="41"/>
  <c r="H214" i="41" s="1"/>
  <c r="AN54" i="41"/>
  <c r="H54" i="41" s="1"/>
  <c r="AN55" i="41"/>
  <c r="H55" i="41" s="1"/>
  <c r="AN446" i="41"/>
  <c r="H446" i="41" s="1"/>
  <c r="AN150" i="41"/>
  <c r="H150" i="41" s="1"/>
  <c r="AN477" i="41"/>
  <c r="H477" i="41" s="1"/>
  <c r="AN207" i="41"/>
  <c r="H207" i="41" s="1"/>
  <c r="AN75" i="41"/>
  <c r="H75" i="41" s="1"/>
  <c r="AN34" i="41"/>
  <c r="H34" i="41" s="1"/>
  <c r="AN164" i="41"/>
  <c r="H164" i="41" s="1"/>
  <c r="AN146" i="41"/>
  <c r="H146" i="41" s="1"/>
  <c r="AN474" i="41"/>
  <c r="H474" i="41" s="1"/>
  <c r="AN438" i="41"/>
  <c r="H438" i="41" s="1"/>
  <c r="AN292" i="41"/>
  <c r="H292" i="41" s="1"/>
  <c r="AN390" i="41"/>
  <c r="H390" i="41" s="1"/>
  <c r="AN277" i="41"/>
  <c r="H277" i="41" s="1"/>
  <c r="AN341" i="41"/>
  <c r="H341" i="41" s="1"/>
  <c r="AN57" i="41"/>
  <c r="H57" i="41" s="1"/>
  <c r="AN171" i="41"/>
  <c r="H171" i="41" s="1"/>
  <c r="AN142" i="41"/>
  <c r="H142" i="41" s="1"/>
  <c r="AN471" i="41"/>
  <c r="H471" i="41" s="1"/>
  <c r="AN435" i="41"/>
  <c r="H435" i="41" s="1"/>
  <c r="AN363" i="41"/>
  <c r="H363" i="41" s="1"/>
  <c r="AN382" i="41"/>
  <c r="H382" i="41" s="1"/>
  <c r="AN347" i="41"/>
  <c r="H347" i="41" s="1"/>
  <c r="AN443" i="41"/>
  <c r="H443" i="41" s="1"/>
  <c r="AN156" i="41"/>
  <c r="H156" i="41" s="1"/>
  <c r="AN138" i="41"/>
  <c r="H138" i="41" s="1"/>
  <c r="AN468" i="41"/>
  <c r="H468" i="41" s="1"/>
  <c r="AN432" i="41"/>
  <c r="H432" i="41" s="1"/>
  <c r="AN318" i="41"/>
  <c r="H318" i="41" s="1"/>
  <c r="AN410" i="41"/>
  <c r="H410" i="41" s="1"/>
  <c r="AN331" i="41"/>
  <c r="H331" i="41" s="1"/>
  <c r="AN366" i="41"/>
  <c r="H366" i="41" s="1"/>
  <c r="AN365" i="41"/>
  <c r="H365" i="41" s="1"/>
  <c r="AN370" i="41"/>
  <c r="H370" i="41" s="1"/>
  <c r="AN130" i="41"/>
  <c r="H130" i="41" s="1"/>
  <c r="AN501" i="41"/>
  <c r="H501" i="41" s="1"/>
  <c r="AN465" i="41"/>
  <c r="H465" i="41" s="1"/>
  <c r="AN393" i="41"/>
  <c r="H393" i="41" s="1"/>
  <c r="AN302" i="41"/>
  <c r="H302" i="41" s="1"/>
  <c r="AN310" i="41"/>
  <c r="H310" i="41" s="1"/>
  <c r="AN195" i="41"/>
  <c r="H195" i="41" s="1"/>
  <c r="AN244" i="41"/>
  <c r="H244" i="41" s="1"/>
  <c r="AN259" i="41"/>
  <c r="H259" i="41" s="1"/>
  <c r="AN124" i="41"/>
  <c r="H124" i="41" s="1"/>
  <c r="AN428" i="41"/>
  <c r="H428" i="41" s="1"/>
  <c r="AN148" i="41"/>
  <c r="H148" i="41" s="1"/>
  <c r="AN168" i="41"/>
  <c r="H168" i="41" s="1"/>
  <c r="AN12" i="41"/>
  <c r="H12" i="41" s="1"/>
  <c r="AN380" i="41"/>
  <c r="H380" i="41" s="1"/>
  <c r="AN406" i="41"/>
  <c r="H406" i="41" s="1"/>
  <c r="AN379" i="41"/>
  <c r="H379" i="41" s="1"/>
  <c r="AN334" i="41"/>
  <c r="H334" i="41" s="1"/>
  <c r="AN301" i="41"/>
  <c r="H301" i="41" s="1"/>
  <c r="AN295" i="41"/>
  <c r="H295" i="41" s="1"/>
  <c r="AN457" i="41"/>
  <c r="H457" i="41" s="1"/>
  <c r="AN394" i="41"/>
  <c r="H394" i="41" s="1"/>
  <c r="AN275" i="41"/>
  <c r="H275" i="41" s="1"/>
  <c r="AN397" i="41"/>
  <c r="H397" i="41" s="1"/>
  <c r="AN356" i="41"/>
  <c r="H356" i="41" s="1"/>
  <c r="AN283" i="41"/>
  <c r="H283" i="41" s="1"/>
  <c r="AN280" i="41"/>
  <c r="H280" i="41" s="1"/>
  <c r="AN287" i="41"/>
  <c r="H287" i="41" s="1"/>
  <c r="AN445" i="41"/>
  <c r="H445" i="41" s="1"/>
  <c r="AN212" i="41"/>
  <c r="H212" i="41" s="1"/>
  <c r="AN163" i="41"/>
  <c r="H163" i="41" s="1"/>
  <c r="AN159" i="41"/>
  <c r="H159" i="41" s="1"/>
  <c r="AN147" i="41"/>
  <c r="H147" i="41" s="1"/>
  <c r="AN145" i="41"/>
  <c r="H145" i="41" s="1"/>
  <c r="AN139" i="41"/>
  <c r="H139" i="41" s="1"/>
  <c r="AN135" i="41"/>
  <c r="H135" i="41" s="1"/>
  <c r="AN186" i="41"/>
  <c r="H186" i="41" s="1"/>
  <c r="AN127" i="41"/>
  <c r="H127" i="41" s="1"/>
  <c r="AN271" i="41"/>
  <c r="H271" i="41" s="1"/>
  <c r="AN53" i="41"/>
  <c r="H53" i="41" s="1"/>
  <c r="AN167" i="41"/>
  <c r="H167" i="41" s="1"/>
  <c r="AN52" i="41"/>
  <c r="H52" i="41" s="1"/>
  <c r="AN82" i="41"/>
  <c r="H82" i="41" s="1"/>
  <c r="AN73" i="41"/>
  <c r="H73" i="41" s="1"/>
  <c r="AN64" i="41"/>
  <c r="H64" i="41" s="1"/>
  <c r="AN56" i="41"/>
  <c r="H56" i="41" s="1"/>
  <c r="AN24" i="41"/>
  <c r="H24" i="41" s="1"/>
  <c r="AN35" i="41"/>
  <c r="H35" i="41" s="1"/>
  <c r="AN30" i="41"/>
  <c r="H30" i="41" s="1"/>
  <c r="AN106" i="41"/>
  <c r="H106" i="41" s="1"/>
  <c r="AN14" i="41"/>
  <c r="H14" i="41" s="1"/>
  <c r="AN440" i="41"/>
  <c r="H440" i="41" s="1"/>
  <c r="AN431" i="41"/>
  <c r="H431" i="41" s="1"/>
  <c r="AN227" i="41"/>
  <c r="H227" i="41" s="1"/>
  <c r="AN420" i="41"/>
  <c r="H420" i="41" s="1"/>
  <c r="AN350" i="41"/>
  <c r="H350" i="41" s="1"/>
  <c r="AN226" i="41"/>
  <c r="H226" i="41" s="1"/>
  <c r="AN323" i="41"/>
  <c r="H323" i="41" s="1"/>
  <c r="AN215" i="41"/>
  <c r="H215" i="41" s="1"/>
  <c r="AN161" i="41"/>
  <c r="H161" i="41" s="1"/>
  <c r="AN137" i="41"/>
  <c r="H137" i="41" s="1"/>
  <c r="AN262" i="41"/>
  <c r="H262" i="41" s="1"/>
  <c r="AN81" i="41"/>
  <c r="H81" i="41" s="1"/>
  <c r="AN84" i="41"/>
  <c r="H84" i="41" s="1"/>
  <c r="AN60" i="41"/>
  <c r="H60" i="41" s="1"/>
  <c r="AN115" i="41"/>
  <c r="H115" i="41" s="1"/>
  <c r="AN248" i="41"/>
  <c r="H248" i="41" s="1"/>
  <c r="AN26" i="41"/>
  <c r="H26" i="41" s="1"/>
  <c r="AN374" i="41"/>
  <c r="H374" i="41" s="1"/>
  <c r="AN300" i="41"/>
  <c r="H300" i="41" s="1"/>
  <c r="AN157" i="41"/>
  <c r="H157" i="41" s="1"/>
  <c r="AN133" i="41"/>
  <c r="H133" i="41" s="1"/>
  <c r="AN18" i="41"/>
  <c r="H18" i="41" s="1"/>
  <c r="AN188" i="41"/>
  <c r="H188" i="41" s="1"/>
  <c r="AN86" i="41"/>
  <c r="H86" i="41" s="1"/>
  <c r="AN256" i="41"/>
  <c r="H256" i="41" s="1"/>
  <c r="AN16" i="41"/>
  <c r="H16" i="41" s="1"/>
  <c r="AN263" i="41"/>
  <c r="H263" i="41" s="1"/>
  <c r="AN480" i="41"/>
  <c r="H480" i="41" s="1"/>
  <c r="AN444" i="41"/>
  <c r="H444" i="41" s="1"/>
  <c r="AN387" i="41"/>
  <c r="H387" i="41" s="1"/>
  <c r="AN415" i="41"/>
  <c r="H415" i="41" s="1"/>
  <c r="AN408" i="41"/>
  <c r="H408" i="41" s="1"/>
  <c r="AN362" i="41"/>
  <c r="H362" i="41" s="1"/>
  <c r="AN358" i="41"/>
  <c r="H358" i="41" s="1"/>
  <c r="AN338" i="41"/>
  <c r="H338" i="41" s="1"/>
  <c r="AN384" i="41"/>
  <c r="H384" i="41" s="1"/>
  <c r="AN221" i="41"/>
  <c r="H221" i="41" s="1"/>
  <c r="AN175" i="41"/>
  <c r="H175" i="41" s="1"/>
  <c r="AN289" i="41"/>
  <c r="H289" i="41" s="1"/>
  <c r="AN211" i="41"/>
  <c r="H211" i="41" s="1"/>
  <c r="AN155" i="41"/>
  <c r="H155" i="41" s="1"/>
  <c r="AN131" i="41"/>
  <c r="H131" i="41" s="1"/>
  <c r="AN257" i="41"/>
  <c r="H257" i="41" s="1"/>
  <c r="AN288" i="41"/>
  <c r="H288" i="41" s="1"/>
  <c r="AN72" i="41"/>
  <c r="H72" i="41" s="1"/>
  <c r="AN13" i="41"/>
  <c r="H13" i="41" s="1"/>
  <c r="N13" i="41" s="1"/>
  <c r="AN97" i="41"/>
  <c r="H97" i="41" s="1"/>
  <c r="AN78" i="41"/>
  <c r="H78" i="41" s="1"/>
  <c r="AN386" i="41"/>
  <c r="H386" i="41" s="1"/>
  <c r="AN419" i="41"/>
  <c r="H419" i="41" s="1"/>
  <c r="AN319" i="41"/>
  <c r="H319" i="41" s="1"/>
  <c r="AN372" i="41"/>
  <c r="H372" i="41" s="1"/>
  <c r="AN250" i="41"/>
  <c r="H250" i="41" s="1"/>
  <c r="AN179" i="41"/>
  <c r="H179" i="41" s="1"/>
  <c r="AN108" i="41"/>
  <c r="H108" i="41" s="1"/>
  <c r="AN153" i="41"/>
  <c r="H153" i="41" s="1"/>
  <c r="AN129" i="41"/>
  <c r="H129" i="41" s="1"/>
  <c r="AN314" i="41"/>
  <c r="H314" i="41" s="1"/>
  <c r="AN196" i="41"/>
  <c r="H196" i="41" s="1"/>
  <c r="AN241" i="41"/>
  <c r="H241" i="41" s="1"/>
  <c r="AN269" i="41"/>
  <c r="H269" i="41" s="1"/>
  <c r="AN66" i="41"/>
  <c r="H66" i="41" s="1"/>
  <c r="AN103" i="41"/>
  <c r="H103" i="41" s="1"/>
  <c r="AN187" i="41"/>
  <c r="H187" i="41" s="1"/>
  <c r="AN510" i="41"/>
  <c r="H510" i="41" s="1"/>
  <c r="AN395" i="41"/>
  <c r="H395" i="41" s="1"/>
  <c r="AN411" i="41"/>
  <c r="H411" i="41" s="1"/>
  <c r="AN360" i="41"/>
  <c r="H360" i="41" s="1"/>
  <c r="AN178" i="41"/>
  <c r="H178" i="41" s="1"/>
  <c r="AN105" i="41"/>
  <c r="H105" i="41" s="1"/>
  <c r="AN235" i="41"/>
  <c r="H235" i="41" s="1"/>
  <c r="AN151" i="41"/>
  <c r="H151" i="41" s="1"/>
  <c r="AN242" i="41"/>
  <c r="H242" i="41" s="1"/>
  <c r="AN224" i="41"/>
  <c r="H224" i="41" s="1"/>
  <c r="AN69" i="41"/>
  <c r="H69" i="41" s="1"/>
  <c r="AN507" i="41"/>
  <c r="H507" i="41" s="1"/>
  <c r="AN392" i="41"/>
  <c r="H392" i="41" s="1"/>
  <c r="AN401" i="41"/>
  <c r="H401" i="41" s="1"/>
  <c r="AN451" i="41"/>
  <c r="H451" i="41" s="1"/>
  <c r="AN208" i="41"/>
  <c r="H208" i="41" s="1"/>
  <c r="AN245" i="41"/>
  <c r="H245" i="41" s="1"/>
  <c r="AN203" i="41"/>
  <c r="H203" i="41" s="1"/>
  <c r="AN149" i="41"/>
  <c r="H149" i="41" s="1"/>
  <c r="AN63" i="41"/>
  <c r="H63" i="41" s="1"/>
  <c r="AN83" i="41"/>
  <c r="H83" i="41" s="1"/>
  <c r="AN266" i="41"/>
  <c r="H266" i="41" s="1"/>
  <c r="AN118" i="41"/>
  <c r="H118" i="41" s="1"/>
  <c r="AN49" i="41"/>
  <c r="H49" i="41" s="1"/>
  <c r="AN414" i="41"/>
  <c r="H414" i="41" s="1"/>
  <c r="AN407" i="41"/>
  <c r="H407" i="41" s="1"/>
  <c r="AN308" i="41"/>
  <c r="H308" i="41" s="1"/>
  <c r="AN172" i="41"/>
  <c r="H172" i="41" s="1"/>
  <c r="AN169" i="41"/>
  <c r="H169" i="41" s="1"/>
  <c r="AN265" i="41"/>
  <c r="H265" i="41" s="1"/>
  <c r="AN202" i="41"/>
  <c r="H202" i="41" s="1"/>
  <c r="AN230" i="41"/>
  <c r="H230" i="41" s="1"/>
  <c r="AN236" i="41"/>
  <c r="H236" i="41" s="1"/>
  <c r="AN42" i="41"/>
  <c r="H42" i="41" s="1"/>
  <c r="AN59" i="41"/>
  <c r="H59" i="41" s="1"/>
  <c r="AN88" i="41"/>
  <c r="H88" i="41" s="1"/>
  <c r="AN391" i="41"/>
  <c r="H391" i="41" s="1"/>
  <c r="AN74" i="41"/>
  <c r="H74" i="41" s="1"/>
  <c r="AN40" i="41"/>
  <c r="H40" i="41" s="1"/>
  <c r="AN100" i="41"/>
  <c r="H100" i="41" s="1"/>
  <c r="AN417" i="41"/>
  <c r="H417" i="41" s="1"/>
  <c r="AN462" i="41"/>
  <c r="H462" i="41" s="1"/>
  <c r="AN460" i="41"/>
  <c r="H460" i="41" s="1"/>
  <c r="AN313" i="41"/>
  <c r="H313" i="41" s="1"/>
  <c r="AN367" i="41"/>
  <c r="H367" i="41" s="1"/>
  <c r="AN170" i="41"/>
  <c r="H170" i="41" s="1"/>
  <c r="AN220" i="41"/>
  <c r="H220" i="41" s="1"/>
  <c r="AN143" i="41"/>
  <c r="H143" i="41" s="1"/>
  <c r="AN193" i="41"/>
  <c r="H193" i="41" s="1"/>
  <c r="AN239" i="41"/>
  <c r="H239" i="41" s="1"/>
  <c r="AN33" i="41"/>
  <c r="H33" i="41" s="1"/>
  <c r="AN495" i="41"/>
  <c r="H495" i="41" s="1"/>
  <c r="AN368" i="41"/>
  <c r="H368" i="41" s="1"/>
  <c r="AN199" i="41"/>
  <c r="H199" i="41" s="1"/>
  <c r="AN268" i="41"/>
  <c r="H268" i="41" s="1"/>
  <c r="AN191" i="41"/>
  <c r="H191" i="41" s="1"/>
  <c r="AN260" i="41"/>
  <c r="H260" i="41" s="1"/>
  <c r="AN165" i="41"/>
  <c r="H165" i="41" s="1"/>
  <c r="AN141" i="41"/>
  <c r="H141" i="41" s="1"/>
  <c r="AN28" i="41"/>
  <c r="H28" i="41" s="1"/>
  <c r="AN65" i="41"/>
  <c r="H65" i="41" s="1"/>
  <c r="AN91" i="41"/>
  <c r="H91" i="41" s="1"/>
  <c r="AN182" i="41"/>
  <c r="H182" i="41" s="1"/>
  <c r="AN251" i="41"/>
  <c r="H251" i="41" s="1"/>
  <c r="AN112" i="41"/>
  <c r="H112" i="41" s="1"/>
  <c r="AN44" i="41"/>
  <c r="H44" i="41" s="1"/>
  <c r="AN109" i="41"/>
  <c r="H109" i="41" s="1"/>
  <c r="AN31" i="41"/>
  <c r="H31" i="41" s="1"/>
  <c r="AN194" i="41"/>
  <c r="H194" i="41" s="1"/>
  <c r="D14" i="13"/>
  <c r="D15" i="13"/>
  <c r="D16" i="13"/>
  <c r="D17" i="13"/>
  <c r="D18" i="13"/>
  <c r="D19" i="13"/>
  <c r="D20" i="13"/>
  <c r="D21" i="13"/>
  <c r="D22" i="13"/>
  <c r="D23" i="13"/>
  <c r="D24" i="13"/>
  <c r="D25" i="13"/>
  <c r="D26" i="13"/>
  <c r="D27" i="13"/>
  <c r="D28" i="13"/>
  <c r="D29" i="13"/>
  <c r="D30" i="13"/>
  <c r="D31" i="13"/>
  <c r="D32" i="13"/>
  <c r="D33" i="13"/>
  <c r="D34" i="13"/>
  <c r="D35" i="13"/>
  <c r="D36" i="13"/>
  <c r="D37" i="13"/>
  <c r="D38" i="13"/>
  <c r="D39" i="13"/>
  <c r="D40" i="13"/>
  <c r="D41" i="13"/>
  <c r="D42" i="13"/>
  <c r="D43" i="13"/>
  <c r="D44" i="13"/>
  <c r="D45" i="13"/>
  <c r="D46" i="13"/>
  <c r="D47" i="13"/>
  <c r="D48" i="13"/>
  <c r="D49" i="13"/>
  <c r="D50" i="13"/>
  <c r="D51" i="13"/>
  <c r="D52" i="13"/>
  <c r="D53" i="13"/>
  <c r="D54" i="13"/>
  <c r="D55" i="13"/>
  <c r="D56" i="13"/>
  <c r="D57" i="13"/>
  <c r="D58" i="13"/>
  <c r="D59" i="13"/>
  <c r="D60" i="13"/>
  <c r="D61" i="13"/>
  <c r="D62" i="13"/>
  <c r="D63" i="13"/>
  <c r="D64" i="13"/>
  <c r="D65" i="13"/>
  <c r="D66" i="13"/>
  <c r="D67" i="13"/>
  <c r="D68" i="13"/>
  <c r="D69" i="13"/>
  <c r="D70" i="13"/>
  <c r="D71" i="13"/>
  <c r="D72" i="13"/>
  <c r="D73" i="13"/>
  <c r="D74" i="13"/>
  <c r="D75" i="13"/>
  <c r="D76" i="13"/>
  <c r="D77" i="13"/>
  <c r="D78" i="13"/>
  <c r="D79" i="13"/>
  <c r="D80" i="13"/>
  <c r="D81" i="13"/>
  <c r="D82" i="13"/>
  <c r="D83" i="13"/>
  <c r="D84" i="13"/>
  <c r="D85" i="13"/>
  <c r="D86" i="13"/>
  <c r="D87" i="13"/>
  <c r="D88" i="13"/>
  <c r="D89" i="13"/>
  <c r="D90" i="13"/>
  <c r="D91" i="13"/>
  <c r="D92" i="13"/>
  <c r="D93" i="13"/>
  <c r="D94" i="13"/>
  <c r="D95" i="13"/>
  <c r="D96" i="13"/>
  <c r="D97" i="13"/>
  <c r="D98" i="13"/>
  <c r="D99" i="13"/>
  <c r="D100" i="13"/>
  <c r="D101" i="13"/>
  <c r="D102" i="13"/>
  <c r="D103" i="13"/>
  <c r="D104" i="13"/>
  <c r="D105" i="13"/>
  <c r="D106" i="13"/>
  <c r="D107" i="13"/>
  <c r="D108" i="13"/>
  <c r="D109" i="13"/>
  <c r="D110" i="13"/>
  <c r="D111" i="13"/>
  <c r="D112" i="13"/>
  <c r="D113" i="13"/>
  <c r="D114" i="13"/>
  <c r="D115" i="13"/>
  <c r="D116" i="13"/>
  <c r="D117" i="13"/>
  <c r="D118" i="13"/>
  <c r="D119" i="13"/>
  <c r="D120" i="13"/>
  <c r="D121" i="13"/>
  <c r="D122" i="13"/>
  <c r="D123" i="13"/>
  <c r="D124" i="13"/>
  <c r="D125" i="13"/>
  <c r="D126" i="13"/>
  <c r="D127" i="13"/>
  <c r="D128" i="13"/>
  <c r="D129" i="13"/>
  <c r="D130" i="13"/>
  <c r="D131" i="13"/>
  <c r="D132" i="13"/>
  <c r="D133" i="13"/>
  <c r="D134" i="13"/>
  <c r="D135" i="13"/>
  <c r="D136" i="13"/>
  <c r="D137" i="13"/>
  <c r="D138" i="13"/>
  <c r="D139" i="13"/>
  <c r="D140" i="13"/>
  <c r="D141" i="13"/>
  <c r="D142" i="13"/>
  <c r="D143" i="13"/>
  <c r="D144" i="13"/>
  <c r="D145" i="13"/>
  <c r="D146" i="13"/>
  <c r="D147" i="13"/>
  <c r="D148" i="13"/>
  <c r="D149" i="13"/>
  <c r="D150" i="13"/>
  <c r="D151" i="13"/>
  <c r="D152" i="13"/>
  <c r="D153" i="13"/>
  <c r="D154" i="13"/>
  <c r="D155" i="13"/>
  <c r="D156" i="13"/>
  <c r="D157" i="13"/>
  <c r="D158" i="13"/>
  <c r="D159" i="13"/>
  <c r="D160" i="13"/>
  <c r="D161" i="13"/>
  <c r="D162" i="13"/>
  <c r="D163" i="13"/>
  <c r="D164" i="13"/>
  <c r="D165" i="13"/>
  <c r="D166" i="13"/>
  <c r="D167" i="13"/>
  <c r="D168" i="13"/>
  <c r="D169" i="13"/>
  <c r="D170" i="13"/>
  <c r="D171" i="13"/>
  <c r="D172" i="13"/>
  <c r="D173" i="13"/>
  <c r="D174" i="13"/>
  <c r="D175" i="13"/>
  <c r="D176" i="13"/>
  <c r="D177" i="13"/>
  <c r="D178" i="13"/>
  <c r="D179" i="13"/>
  <c r="D180" i="13"/>
  <c r="D181" i="13"/>
  <c r="D182" i="13"/>
  <c r="D183" i="13"/>
  <c r="D184" i="13"/>
  <c r="D185" i="13"/>
  <c r="D186" i="13"/>
  <c r="D187" i="13"/>
  <c r="D188" i="13"/>
  <c r="D189" i="13"/>
  <c r="D190" i="13"/>
  <c r="D191" i="13"/>
  <c r="D192" i="13"/>
  <c r="D193" i="13"/>
  <c r="D194" i="13"/>
  <c r="D195" i="13"/>
  <c r="D196" i="13"/>
  <c r="D197" i="13"/>
  <c r="D198" i="13"/>
  <c r="D199" i="13"/>
  <c r="D200" i="13"/>
  <c r="D201" i="13"/>
  <c r="D202" i="13"/>
  <c r="D203" i="13"/>
  <c r="D204" i="13"/>
  <c r="D205" i="13"/>
  <c r="D206" i="13"/>
  <c r="D207" i="13"/>
  <c r="D208" i="13"/>
  <c r="D209" i="13"/>
  <c r="D210" i="13"/>
  <c r="D211" i="13"/>
  <c r="D212" i="13"/>
  <c r="D213" i="13"/>
  <c r="D214" i="13"/>
  <c r="D215" i="13"/>
  <c r="D216" i="13"/>
  <c r="D217" i="13"/>
  <c r="D218" i="13"/>
  <c r="D219" i="13"/>
  <c r="D220" i="13"/>
  <c r="D221" i="13"/>
  <c r="D222" i="13"/>
  <c r="D223" i="13"/>
  <c r="D224" i="13"/>
  <c r="D225" i="13"/>
  <c r="D226" i="13"/>
  <c r="D227" i="13"/>
  <c r="D228" i="13"/>
  <c r="D229" i="13"/>
  <c r="D230" i="13"/>
  <c r="D231" i="13"/>
  <c r="D232" i="13"/>
  <c r="D233" i="13"/>
  <c r="D234" i="13"/>
  <c r="D235" i="13"/>
  <c r="D236" i="13"/>
  <c r="D237" i="13"/>
  <c r="D238" i="13"/>
  <c r="D239" i="13"/>
  <c r="D240" i="13"/>
  <c r="D241" i="13"/>
  <c r="D242" i="13"/>
  <c r="D243" i="13"/>
  <c r="D244" i="13"/>
  <c r="D245" i="13"/>
  <c r="D246" i="13"/>
  <c r="D247" i="13"/>
  <c r="D248" i="13"/>
  <c r="D249" i="13"/>
  <c r="D250" i="13"/>
  <c r="D251" i="13"/>
  <c r="D252" i="13"/>
  <c r="D253" i="13"/>
  <c r="D254" i="13"/>
  <c r="D255" i="13"/>
  <c r="D256" i="13"/>
  <c r="D257" i="13"/>
  <c r="D258" i="13"/>
  <c r="D259" i="13"/>
  <c r="D260" i="13"/>
  <c r="D261" i="13"/>
  <c r="D262" i="13"/>
  <c r="D263" i="13"/>
  <c r="D264" i="13"/>
  <c r="D265" i="13"/>
  <c r="D266" i="13"/>
  <c r="D267" i="13"/>
  <c r="D268" i="13"/>
  <c r="D269" i="13"/>
  <c r="D270" i="13"/>
  <c r="D271" i="13"/>
  <c r="D272" i="13"/>
  <c r="D273" i="13"/>
  <c r="D274" i="13"/>
  <c r="D275" i="13"/>
  <c r="D276" i="13"/>
  <c r="D277" i="13"/>
  <c r="D278" i="13"/>
  <c r="D279" i="13"/>
  <c r="D280" i="13"/>
  <c r="D281" i="13"/>
  <c r="D282" i="13"/>
  <c r="D283" i="13"/>
  <c r="D284" i="13"/>
  <c r="D285" i="13"/>
  <c r="D286" i="13"/>
  <c r="D287" i="13"/>
  <c r="D288" i="13"/>
  <c r="D289" i="13"/>
  <c r="D290" i="13"/>
  <c r="D291" i="13"/>
  <c r="D292" i="13"/>
  <c r="D293" i="13"/>
  <c r="D294" i="13"/>
  <c r="D295" i="13"/>
  <c r="D296" i="13"/>
  <c r="D297" i="13"/>
  <c r="D298" i="13"/>
  <c r="D299" i="13"/>
  <c r="D300" i="13"/>
  <c r="D301" i="13"/>
  <c r="D302" i="13"/>
  <c r="D303" i="13"/>
  <c r="D304" i="13"/>
  <c r="D305" i="13"/>
  <c r="D306" i="13"/>
  <c r="D307" i="13"/>
  <c r="D308" i="13"/>
  <c r="D309" i="13"/>
  <c r="D310" i="13"/>
  <c r="D311" i="13"/>
  <c r="D312" i="13"/>
  <c r="D313" i="13"/>
  <c r="D314" i="13"/>
  <c r="D315" i="13"/>
  <c r="D316" i="13"/>
  <c r="D317" i="13"/>
  <c r="D318" i="13"/>
  <c r="D319" i="13"/>
  <c r="D320" i="13"/>
  <c r="D321" i="13"/>
  <c r="D322" i="13"/>
  <c r="D323" i="13"/>
  <c r="D324" i="13"/>
  <c r="D325" i="13"/>
  <c r="D326" i="13"/>
  <c r="D327" i="13"/>
  <c r="D328" i="13"/>
  <c r="D329" i="13"/>
  <c r="D330" i="13"/>
  <c r="D331" i="13"/>
  <c r="D332" i="13"/>
  <c r="D333" i="13"/>
  <c r="D334" i="13"/>
  <c r="D335" i="13"/>
  <c r="D336" i="13"/>
  <c r="D337" i="13"/>
  <c r="D338" i="13"/>
  <c r="D339" i="13"/>
  <c r="D340" i="13"/>
  <c r="D341" i="13"/>
  <c r="D342" i="13"/>
  <c r="D343" i="13"/>
  <c r="D344" i="13"/>
  <c r="D345" i="13"/>
  <c r="D346" i="13"/>
  <c r="D347" i="13"/>
  <c r="D348" i="13"/>
  <c r="D349" i="13"/>
  <c r="D350" i="13"/>
  <c r="D351" i="13"/>
  <c r="D352" i="13"/>
  <c r="D353" i="13"/>
  <c r="D354" i="13"/>
  <c r="D355" i="13"/>
  <c r="D356" i="13"/>
  <c r="D357" i="13"/>
  <c r="D358" i="13"/>
  <c r="D359" i="13"/>
  <c r="D360" i="13"/>
  <c r="D361" i="13"/>
  <c r="D362" i="13"/>
  <c r="D363" i="13"/>
  <c r="D364" i="13"/>
  <c r="D365" i="13"/>
  <c r="D366" i="13"/>
  <c r="D367" i="13"/>
  <c r="D368" i="13"/>
  <c r="D369" i="13"/>
  <c r="D370" i="13"/>
  <c r="D371" i="13"/>
  <c r="D372" i="13"/>
  <c r="D373" i="13"/>
  <c r="D374" i="13"/>
  <c r="D375" i="13"/>
  <c r="D376" i="13"/>
  <c r="D377" i="13"/>
  <c r="D378" i="13"/>
  <c r="D379" i="13"/>
  <c r="D380" i="13"/>
  <c r="D381" i="13"/>
  <c r="D382" i="13"/>
  <c r="D383" i="13"/>
  <c r="D384" i="13"/>
  <c r="D385" i="13"/>
  <c r="D386" i="13"/>
  <c r="D387" i="13"/>
  <c r="D388" i="13"/>
  <c r="D389" i="13"/>
  <c r="D390" i="13"/>
  <c r="D391" i="13"/>
  <c r="D392" i="13"/>
  <c r="D393" i="13"/>
  <c r="D394" i="13"/>
  <c r="D395" i="13"/>
  <c r="D396" i="13"/>
  <c r="D397" i="13"/>
  <c r="D398" i="13"/>
  <c r="D399" i="13"/>
  <c r="D400" i="13"/>
  <c r="D401" i="13"/>
  <c r="D402" i="13"/>
  <c r="D403" i="13"/>
  <c r="D404" i="13"/>
  <c r="D405" i="13"/>
  <c r="D406" i="13"/>
  <c r="D407" i="13"/>
  <c r="D408" i="13"/>
  <c r="D409" i="13"/>
  <c r="D410" i="13"/>
  <c r="D411" i="13"/>
  <c r="D412" i="13"/>
  <c r="N12" i="41" l="1"/>
  <c r="Y12" i="41" s="1"/>
  <c r="AJ12" i="41" s="1"/>
  <c r="AP13" i="41"/>
  <c r="Q13" i="41" s="1"/>
  <c r="Y13" i="41"/>
  <c r="AJ13" i="41" s="1"/>
  <c r="D13" i="13"/>
  <c r="AP12" i="41" l="1"/>
  <c r="N11" i="41"/>
  <c r="Y11" i="41"/>
  <c r="AJ11" i="41" s="1"/>
  <c r="T5" i="41" s="1"/>
  <c r="Z6" i="13" s="1"/>
  <c r="I16" i="13"/>
  <c r="J16" i="13" s="1"/>
  <c r="I17" i="13"/>
  <c r="J17" i="13" s="1"/>
  <c r="Q12" i="41" l="1"/>
  <c r="Q11" i="41" s="1"/>
  <c r="AW14" i="13"/>
  <c r="AW13" i="13"/>
  <c r="AU13" i="13"/>
  <c r="H12" i="13" l="1"/>
  <c r="L12" i="13"/>
  <c r="M12" i="13"/>
  <c r="N12" i="13"/>
  <c r="O12" i="13"/>
  <c r="P12" i="13"/>
  <c r="Q12" i="13"/>
  <c r="R12" i="13"/>
  <c r="S12" i="13"/>
  <c r="T12" i="13"/>
  <c r="U12" i="13"/>
  <c r="V12" i="13"/>
  <c r="Z12" i="13"/>
  <c r="AH12" i="13"/>
  <c r="AI12" i="13"/>
  <c r="AJ12" i="13"/>
  <c r="AL12" i="13"/>
  <c r="AM12" i="13"/>
  <c r="AN12" i="13"/>
  <c r="AO12" i="13"/>
  <c r="AP12" i="13"/>
  <c r="AQ12" i="13"/>
  <c r="AR12" i="13"/>
  <c r="AS12" i="13"/>
  <c r="AT12" i="13"/>
  <c r="I13" i="13"/>
  <c r="J13" i="13" s="1"/>
  <c r="AA13" i="13"/>
  <c r="AK13" i="13"/>
  <c r="I14" i="13"/>
  <c r="J14" i="13" s="1"/>
  <c r="K14" i="13" s="1"/>
  <c r="W14" i="13" s="1"/>
  <c r="AA14" i="13"/>
  <c r="AB14" i="13" s="1"/>
  <c r="AK14" i="13"/>
  <c r="AU14" i="13"/>
  <c r="I15" i="13"/>
  <c r="J15" i="13" s="1"/>
  <c r="K15" i="13" s="1"/>
  <c r="W15" i="13" s="1"/>
  <c r="AA15" i="13"/>
  <c r="AB15" i="13" s="1"/>
  <c r="AK15" i="13"/>
  <c r="AU15" i="13"/>
  <c r="AW15" i="13"/>
  <c r="K16" i="13"/>
  <c r="W16" i="13" s="1"/>
  <c r="AA16" i="13"/>
  <c r="AB16" i="13" s="1"/>
  <c r="AK16" i="13"/>
  <c r="AU16" i="13"/>
  <c r="AW16" i="13"/>
  <c r="K17" i="13"/>
  <c r="W17" i="13" s="1"/>
  <c r="AA17" i="13"/>
  <c r="AB17" i="13" s="1"/>
  <c r="AK17" i="13"/>
  <c r="AU17" i="13"/>
  <c r="AW17" i="13"/>
  <c r="I18" i="13"/>
  <c r="J18" i="13" s="1"/>
  <c r="K18" i="13" s="1"/>
  <c r="W18" i="13" s="1"/>
  <c r="AA18" i="13"/>
  <c r="AB18" i="13" s="1"/>
  <c r="AK18" i="13"/>
  <c r="AU18" i="13"/>
  <c r="AW18" i="13"/>
  <c r="I19" i="13"/>
  <c r="J19" i="13" s="1"/>
  <c r="K19" i="13" s="1"/>
  <c r="W19" i="13" s="1"/>
  <c r="AA19" i="13"/>
  <c r="AB19" i="13" s="1"/>
  <c r="AC12" i="13"/>
  <c r="AK19" i="13"/>
  <c r="AU19" i="13"/>
  <c r="AW19" i="13"/>
  <c r="I20" i="13"/>
  <c r="J20" i="13" s="1"/>
  <c r="K20" i="13" s="1"/>
  <c r="W20" i="13" s="1"/>
  <c r="AB20" i="13"/>
  <c r="AK20" i="13"/>
  <c r="AU20" i="13"/>
  <c r="AW20" i="13"/>
  <c r="I21" i="13"/>
  <c r="J21" i="13" s="1"/>
  <c r="K21" i="13" s="1"/>
  <c r="W21" i="13" s="1"/>
  <c r="AB21" i="13"/>
  <c r="AK21" i="13"/>
  <c r="AU21" i="13"/>
  <c r="AW21" i="13"/>
  <c r="I22" i="13"/>
  <c r="J22" i="13" s="1"/>
  <c r="K22" i="13" s="1"/>
  <c r="W22" i="13" s="1"/>
  <c r="AA22" i="13"/>
  <c r="AB22" i="13" s="1"/>
  <c r="AK22" i="13"/>
  <c r="AU22" i="13"/>
  <c r="AW22" i="13"/>
  <c r="I23" i="13"/>
  <c r="J23" i="13" s="1"/>
  <c r="K23" i="13" s="1"/>
  <c r="W23" i="13" s="1"/>
  <c r="AA23" i="13"/>
  <c r="AB23" i="13" s="1"/>
  <c r="AK23" i="13"/>
  <c r="AU23" i="13"/>
  <c r="AW23" i="13"/>
  <c r="I24" i="13"/>
  <c r="J24" i="13" s="1"/>
  <c r="K24" i="13" s="1"/>
  <c r="W24" i="13" s="1"/>
  <c r="AA24" i="13"/>
  <c r="AB24" i="13" s="1"/>
  <c r="AK24" i="13"/>
  <c r="AU24" i="13"/>
  <c r="AW24" i="13"/>
  <c r="I25" i="13"/>
  <c r="J25" i="13" s="1"/>
  <c r="K25" i="13" s="1"/>
  <c r="W25" i="13" s="1"/>
  <c r="AA25" i="13"/>
  <c r="AB25" i="13" s="1"/>
  <c r="AK25" i="13"/>
  <c r="AU25" i="13"/>
  <c r="AW25" i="13"/>
  <c r="I26" i="13"/>
  <c r="J26" i="13" s="1"/>
  <c r="K26" i="13" s="1"/>
  <c r="W26" i="13" s="1"/>
  <c r="AA26" i="13"/>
  <c r="AB26" i="13" s="1"/>
  <c r="AK26" i="13"/>
  <c r="AU26" i="13"/>
  <c r="AW26" i="13"/>
  <c r="I27" i="13"/>
  <c r="J27" i="13" s="1"/>
  <c r="K27" i="13" s="1"/>
  <c r="W27" i="13" s="1"/>
  <c r="AA27" i="13"/>
  <c r="AB27" i="13" s="1"/>
  <c r="AK27" i="13"/>
  <c r="AU27" i="13"/>
  <c r="AW27" i="13"/>
  <c r="I28" i="13"/>
  <c r="J28" i="13" s="1"/>
  <c r="K28" i="13" s="1"/>
  <c r="W28" i="13" s="1"/>
  <c r="AA28" i="13"/>
  <c r="AB28" i="13" s="1"/>
  <c r="AK28" i="13"/>
  <c r="AU28" i="13"/>
  <c r="AW28" i="13"/>
  <c r="I29" i="13"/>
  <c r="J29" i="13" s="1"/>
  <c r="K29" i="13" s="1"/>
  <c r="W29" i="13" s="1"/>
  <c r="AA29" i="13"/>
  <c r="AB29" i="13" s="1"/>
  <c r="AK29" i="13"/>
  <c r="AU29" i="13"/>
  <c r="AW29" i="13"/>
  <c r="I30" i="13"/>
  <c r="J30" i="13" s="1"/>
  <c r="K30" i="13" s="1"/>
  <c r="W30" i="13" s="1"/>
  <c r="AA30" i="13"/>
  <c r="AB30" i="13" s="1"/>
  <c r="AK30" i="13"/>
  <c r="AU30" i="13"/>
  <c r="AW30" i="13"/>
  <c r="I31" i="13"/>
  <c r="J31" i="13" s="1"/>
  <c r="K31" i="13" s="1"/>
  <c r="W31" i="13" s="1"/>
  <c r="AA31" i="13"/>
  <c r="AB31" i="13" s="1"/>
  <c r="AK31" i="13"/>
  <c r="AU31" i="13"/>
  <c r="AW31" i="13"/>
  <c r="I32" i="13"/>
  <c r="J32" i="13" s="1"/>
  <c r="K32" i="13" s="1"/>
  <c r="W32" i="13" s="1"/>
  <c r="AA32" i="13"/>
  <c r="AB32" i="13" s="1"/>
  <c r="AK32" i="13"/>
  <c r="AU32" i="13"/>
  <c r="AW32" i="13"/>
  <c r="I33" i="13"/>
  <c r="J33" i="13" s="1"/>
  <c r="K33" i="13" s="1"/>
  <c r="W33" i="13" s="1"/>
  <c r="AA33" i="13"/>
  <c r="AB33" i="13" s="1"/>
  <c r="AK33" i="13"/>
  <c r="AU33" i="13"/>
  <c r="AW33" i="13"/>
  <c r="I34" i="13"/>
  <c r="J34" i="13" s="1"/>
  <c r="K34" i="13" s="1"/>
  <c r="W34" i="13" s="1"/>
  <c r="AA34" i="13"/>
  <c r="AB34" i="13" s="1"/>
  <c r="AK34" i="13"/>
  <c r="AU34" i="13"/>
  <c r="AW34" i="13"/>
  <c r="I35" i="13"/>
  <c r="J35" i="13" s="1"/>
  <c r="K35" i="13" s="1"/>
  <c r="W35" i="13" s="1"/>
  <c r="AA35" i="13"/>
  <c r="AB35" i="13" s="1"/>
  <c r="AK35" i="13"/>
  <c r="AU35" i="13"/>
  <c r="AW35" i="13"/>
  <c r="I36" i="13"/>
  <c r="J36" i="13" s="1"/>
  <c r="K36" i="13" s="1"/>
  <c r="W36" i="13" s="1"/>
  <c r="AA36" i="13"/>
  <c r="AB36" i="13" s="1"/>
  <c r="AK36" i="13"/>
  <c r="AU36" i="13"/>
  <c r="AW36" i="13"/>
  <c r="I37" i="13"/>
  <c r="J37" i="13" s="1"/>
  <c r="K37" i="13" s="1"/>
  <c r="W37" i="13" s="1"/>
  <c r="AA37" i="13"/>
  <c r="AB37" i="13" s="1"/>
  <c r="AK37" i="13"/>
  <c r="AU37" i="13"/>
  <c r="AW37" i="13"/>
  <c r="I38" i="13"/>
  <c r="J38" i="13" s="1"/>
  <c r="K38" i="13" s="1"/>
  <c r="W38" i="13" s="1"/>
  <c r="AA38" i="13"/>
  <c r="AB38" i="13" s="1"/>
  <c r="AK38" i="13"/>
  <c r="AU38" i="13"/>
  <c r="AW38" i="13"/>
  <c r="I39" i="13"/>
  <c r="J39" i="13" s="1"/>
  <c r="K39" i="13" s="1"/>
  <c r="W39" i="13" s="1"/>
  <c r="AA39" i="13"/>
  <c r="AB39" i="13" s="1"/>
  <c r="AK39" i="13"/>
  <c r="AU39" i="13"/>
  <c r="AW39" i="13"/>
  <c r="I40" i="13"/>
  <c r="J40" i="13" s="1"/>
  <c r="K40" i="13" s="1"/>
  <c r="W40" i="13" s="1"/>
  <c r="AA40" i="13"/>
  <c r="AB40" i="13" s="1"/>
  <c r="AK40" i="13"/>
  <c r="AU40" i="13"/>
  <c r="AW40" i="13"/>
  <c r="I41" i="13"/>
  <c r="J41" i="13" s="1"/>
  <c r="K41" i="13" s="1"/>
  <c r="W41" i="13" s="1"/>
  <c r="AA41" i="13"/>
  <c r="AB41" i="13" s="1"/>
  <c r="AK41" i="13"/>
  <c r="AU41" i="13"/>
  <c r="AW41" i="13"/>
  <c r="I42" i="13"/>
  <c r="J42" i="13" s="1"/>
  <c r="K42" i="13" s="1"/>
  <c r="W42" i="13" s="1"/>
  <c r="AA42" i="13"/>
  <c r="AB42" i="13" s="1"/>
  <c r="AK42" i="13"/>
  <c r="AU42" i="13"/>
  <c r="AW42" i="13"/>
  <c r="I43" i="13"/>
  <c r="J43" i="13" s="1"/>
  <c r="K43" i="13" s="1"/>
  <c r="W43" i="13" s="1"/>
  <c r="AA43" i="13"/>
  <c r="AB43" i="13" s="1"/>
  <c r="AK43" i="13"/>
  <c r="AU43" i="13"/>
  <c r="AW43" i="13"/>
  <c r="I44" i="13"/>
  <c r="J44" i="13" s="1"/>
  <c r="K44" i="13" s="1"/>
  <c r="W44" i="13" s="1"/>
  <c r="AA44" i="13"/>
  <c r="AB44" i="13" s="1"/>
  <c r="AK44" i="13"/>
  <c r="AU44" i="13"/>
  <c r="AW44" i="13"/>
  <c r="I45" i="13"/>
  <c r="J45" i="13" s="1"/>
  <c r="K45" i="13" s="1"/>
  <c r="W45" i="13" s="1"/>
  <c r="AA45" i="13"/>
  <c r="AB45" i="13" s="1"/>
  <c r="AK45" i="13"/>
  <c r="AU45" i="13"/>
  <c r="AW45" i="13"/>
  <c r="I46" i="13"/>
  <c r="J46" i="13" s="1"/>
  <c r="K46" i="13" s="1"/>
  <c r="W46" i="13" s="1"/>
  <c r="AA46" i="13"/>
  <c r="AB46" i="13" s="1"/>
  <c r="AK46" i="13"/>
  <c r="AU46" i="13"/>
  <c r="AW46" i="13"/>
  <c r="I47" i="13"/>
  <c r="J47" i="13" s="1"/>
  <c r="K47" i="13" s="1"/>
  <c r="W47" i="13" s="1"/>
  <c r="AA47" i="13"/>
  <c r="AB47" i="13" s="1"/>
  <c r="AK47" i="13"/>
  <c r="AU47" i="13"/>
  <c r="AW47" i="13"/>
  <c r="I48" i="13"/>
  <c r="J48" i="13" s="1"/>
  <c r="K48" i="13" s="1"/>
  <c r="W48" i="13" s="1"/>
  <c r="AA48" i="13"/>
  <c r="AB48" i="13" s="1"/>
  <c r="AK48" i="13"/>
  <c r="AU48" i="13"/>
  <c r="AW48" i="13"/>
  <c r="I49" i="13"/>
  <c r="J49" i="13" s="1"/>
  <c r="K49" i="13" s="1"/>
  <c r="W49" i="13" s="1"/>
  <c r="AA49" i="13"/>
  <c r="AB49" i="13" s="1"/>
  <c r="AK49" i="13"/>
  <c r="AU49" i="13"/>
  <c r="AW49" i="13"/>
  <c r="I50" i="13"/>
  <c r="J50" i="13" s="1"/>
  <c r="K50" i="13" s="1"/>
  <c r="W50" i="13" s="1"/>
  <c r="AA50" i="13"/>
  <c r="AB50" i="13" s="1"/>
  <c r="AK50" i="13"/>
  <c r="AU50" i="13"/>
  <c r="AW50" i="13"/>
  <c r="I51" i="13"/>
  <c r="J51" i="13" s="1"/>
  <c r="K51" i="13" s="1"/>
  <c r="W51" i="13" s="1"/>
  <c r="AA51" i="13"/>
  <c r="AB51" i="13" s="1"/>
  <c r="AK51" i="13"/>
  <c r="AU51" i="13"/>
  <c r="AW51" i="13"/>
  <c r="I52" i="13"/>
  <c r="J52" i="13" s="1"/>
  <c r="K52" i="13" s="1"/>
  <c r="W52" i="13" s="1"/>
  <c r="AA52" i="13"/>
  <c r="AB52" i="13" s="1"/>
  <c r="AK52" i="13"/>
  <c r="AU52" i="13"/>
  <c r="AW52" i="13"/>
  <c r="I53" i="13"/>
  <c r="J53" i="13" s="1"/>
  <c r="K53" i="13" s="1"/>
  <c r="W53" i="13" s="1"/>
  <c r="AA53" i="13"/>
  <c r="AB53" i="13" s="1"/>
  <c r="AK53" i="13"/>
  <c r="AU53" i="13"/>
  <c r="AW53" i="13"/>
  <c r="I54" i="13"/>
  <c r="J54" i="13" s="1"/>
  <c r="K54" i="13" s="1"/>
  <c r="W54" i="13" s="1"/>
  <c r="AA54" i="13"/>
  <c r="AB54" i="13" s="1"/>
  <c r="AK54" i="13"/>
  <c r="AU54" i="13"/>
  <c r="AW54" i="13"/>
  <c r="I55" i="13"/>
  <c r="J55" i="13" s="1"/>
  <c r="K55" i="13" s="1"/>
  <c r="W55" i="13" s="1"/>
  <c r="AA55" i="13"/>
  <c r="AB55" i="13" s="1"/>
  <c r="AK55" i="13"/>
  <c r="AU55" i="13"/>
  <c r="AW55" i="13"/>
  <c r="I56" i="13"/>
  <c r="J56" i="13" s="1"/>
  <c r="K56" i="13" s="1"/>
  <c r="W56" i="13" s="1"/>
  <c r="AA56" i="13"/>
  <c r="AB56" i="13" s="1"/>
  <c r="AK56" i="13"/>
  <c r="AU56" i="13"/>
  <c r="AW56" i="13"/>
  <c r="I57" i="13"/>
  <c r="J57" i="13" s="1"/>
  <c r="K57" i="13" s="1"/>
  <c r="W57" i="13" s="1"/>
  <c r="AA57" i="13"/>
  <c r="AB57" i="13" s="1"/>
  <c r="AK57" i="13"/>
  <c r="AU57" i="13"/>
  <c r="AW57" i="13"/>
  <c r="I58" i="13"/>
  <c r="J58" i="13" s="1"/>
  <c r="K58" i="13" s="1"/>
  <c r="W58" i="13" s="1"/>
  <c r="AA58" i="13"/>
  <c r="AB58" i="13" s="1"/>
  <c r="AK58" i="13"/>
  <c r="AU58" i="13"/>
  <c r="AW58" i="13"/>
  <c r="I59" i="13"/>
  <c r="J59" i="13" s="1"/>
  <c r="K59" i="13" s="1"/>
  <c r="W59" i="13" s="1"/>
  <c r="AA59" i="13"/>
  <c r="AB59" i="13" s="1"/>
  <c r="AK59" i="13"/>
  <c r="AU59" i="13"/>
  <c r="AW59" i="13"/>
  <c r="I60" i="13"/>
  <c r="J60" i="13" s="1"/>
  <c r="K60" i="13" s="1"/>
  <c r="W60" i="13" s="1"/>
  <c r="AA60" i="13"/>
  <c r="AB60" i="13" s="1"/>
  <c r="AK60" i="13"/>
  <c r="AU60" i="13"/>
  <c r="AW60" i="13"/>
  <c r="I61" i="13"/>
  <c r="J61" i="13" s="1"/>
  <c r="K61" i="13" s="1"/>
  <c r="W61" i="13" s="1"/>
  <c r="AA61" i="13"/>
  <c r="AB61" i="13" s="1"/>
  <c r="AK61" i="13"/>
  <c r="AU61" i="13"/>
  <c r="AW61" i="13"/>
  <c r="I62" i="13"/>
  <c r="J62" i="13" s="1"/>
  <c r="K62" i="13" s="1"/>
  <c r="W62" i="13" s="1"/>
  <c r="AA62" i="13"/>
  <c r="AB62" i="13" s="1"/>
  <c r="AK62" i="13"/>
  <c r="AU62" i="13"/>
  <c r="AW62" i="13"/>
  <c r="I63" i="13"/>
  <c r="J63" i="13" s="1"/>
  <c r="K63" i="13" s="1"/>
  <c r="W63" i="13" s="1"/>
  <c r="AA63" i="13"/>
  <c r="AB63" i="13" s="1"/>
  <c r="AK63" i="13"/>
  <c r="AU63" i="13"/>
  <c r="AW63" i="13"/>
  <c r="I64" i="13"/>
  <c r="J64" i="13" s="1"/>
  <c r="K64" i="13" s="1"/>
  <c r="W64" i="13" s="1"/>
  <c r="AA64" i="13"/>
  <c r="AB64" i="13" s="1"/>
  <c r="AK64" i="13"/>
  <c r="AU64" i="13"/>
  <c r="AW64" i="13"/>
  <c r="I65" i="13"/>
  <c r="J65" i="13" s="1"/>
  <c r="K65" i="13" s="1"/>
  <c r="W65" i="13" s="1"/>
  <c r="AA65" i="13"/>
  <c r="AB65" i="13" s="1"/>
  <c r="AK65" i="13"/>
  <c r="AU65" i="13"/>
  <c r="AW65" i="13"/>
  <c r="I66" i="13"/>
  <c r="J66" i="13" s="1"/>
  <c r="K66" i="13" s="1"/>
  <c r="W66" i="13" s="1"/>
  <c r="AA66" i="13"/>
  <c r="AB66" i="13" s="1"/>
  <c r="AK66" i="13"/>
  <c r="AU66" i="13"/>
  <c r="AW66" i="13"/>
  <c r="I67" i="13"/>
  <c r="J67" i="13" s="1"/>
  <c r="K67" i="13" s="1"/>
  <c r="W67" i="13" s="1"/>
  <c r="AA67" i="13"/>
  <c r="AB67" i="13" s="1"/>
  <c r="AK67" i="13"/>
  <c r="AU67" i="13"/>
  <c r="AW67" i="13"/>
  <c r="I68" i="13"/>
  <c r="J68" i="13" s="1"/>
  <c r="K68" i="13" s="1"/>
  <c r="W68" i="13" s="1"/>
  <c r="AA68" i="13"/>
  <c r="AB68" i="13" s="1"/>
  <c r="AK68" i="13"/>
  <c r="AU68" i="13"/>
  <c r="AW68" i="13"/>
  <c r="I69" i="13"/>
  <c r="J69" i="13" s="1"/>
  <c r="K69" i="13" s="1"/>
  <c r="W69" i="13" s="1"/>
  <c r="AA69" i="13"/>
  <c r="AB69" i="13" s="1"/>
  <c r="AK69" i="13"/>
  <c r="AU69" i="13"/>
  <c r="AW69" i="13"/>
  <c r="I70" i="13"/>
  <c r="J70" i="13" s="1"/>
  <c r="K70" i="13" s="1"/>
  <c r="W70" i="13" s="1"/>
  <c r="AA70" i="13"/>
  <c r="AB70" i="13" s="1"/>
  <c r="AK70" i="13"/>
  <c r="AU70" i="13"/>
  <c r="AW70" i="13"/>
  <c r="I71" i="13"/>
  <c r="J71" i="13" s="1"/>
  <c r="K71" i="13" s="1"/>
  <c r="W71" i="13" s="1"/>
  <c r="AA71" i="13"/>
  <c r="AB71" i="13" s="1"/>
  <c r="AK71" i="13"/>
  <c r="AU71" i="13"/>
  <c r="AW71" i="13"/>
  <c r="I72" i="13"/>
  <c r="J72" i="13" s="1"/>
  <c r="K72" i="13" s="1"/>
  <c r="W72" i="13" s="1"/>
  <c r="AA72" i="13"/>
  <c r="AB72" i="13" s="1"/>
  <c r="AK72" i="13"/>
  <c r="AU72" i="13"/>
  <c r="AW72" i="13"/>
  <c r="I73" i="13"/>
  <c r="J73" i="13" s="1"/>
  <c r="K73" i="13" s="1"/>
  <c r="W73" i="13" s="1"/>
  <c r="AA73" i="13"/>
  <c r="AB73" i="13" s="1"/>
  <c r="AK73" i="13"/>
  <c r="AU73" i="13"/>
  <c r="AW73" i="13"/>
  <c r="I74" i="13"/>
  <c r="J74" i="13" s="1"/>
  <c r="K74" i="13" s="1"/>
  <c r="W74" i="13" s="1"/>
  <c r="AA74" i="13"/>
  <c r="AB74" i="13" s="1"/>
  <c r="AK74" i="13"/>
  <c r="AU74" i="13"/>
  <c r="AW74" i="13"/>
  <c r="I75" i="13"/>
  <c r="J75" i="13" s="1"/>
  <c r="K75" i="13" s="1"/>
  <c r="W75" i="13" s="1"/>
  <c r="AA75" i="13"/>
  <c r="AB75" i="13" s="1"/>
  <c r="AK75" i="13"/>
  <c r="AU75" i="13"/>
  <c r="AW75" i="13"/>
  <c r="I76" i="13"/>
  <c r="J76" i="13" s="1"/>
  <c r="K76" i="13" s="1"/>
  <c r="W76" i="13" s="1"/>
  <c r="AA76" i="13"/>
  <c r="AB76" i="13" s="1"/>
  <c r="AK76" i="13"/>
  <c r="AU76" i="13"/>
  <c r="AW76" i="13"/>
  <c r="I77" i="13"/>
  <c r="J77" i="13" s="1"/>
  <c r="K77" i="13" s="1"/>
  <c r="W77" i="13" s="1"/>
  <c r="AA77" i="13"/>
  <c r="AB77" i="13" s="1"/>
  <c r="AK77" i="13"/>
  <c r="AU77" i="13"/>
  <c r="AW77" i="13"/>
  <c r="I78" i="13"/>
  <c r="J78" i="13" s="1"/>
  <c r="K78" i="13" s="1"/>
  <c r="W78" i="13" s="1"/>
  <c r="AA78" i="13"/>
  <c r="AB78" i="13" s="1"/>
  <c r="AK78" i="13"/>
  <c r="AU78" i="13"/>
  <c r="AW78" i="13"/>
  <c r="I79" i="13"/>
  <c r="J79" i="13" s="1"/>
  <c r="K79" i="13" s="1"/>
  <c r="W79" i="13" s="1"/>
  <c r="AA79" i="13"/>
  <c r="AB79" i="13" s="1"/>
  <c r="AK79" i="13"/>
  <c r="AU79" i="13"/>
  <c r="AW79" i="13"/>
  <c r="I80" i="13"/>
  <c r="J80" i="13" s="1"/>
  <c r="K80" i="13" s="1"/>
  <c r="W80" i="13" s="1"/>
  <c r="AA80" i="13"/>
  <c r="AB80" i="13" s="1"/>
  <c r="AK80" i="13"/>
  <c r="AU80" i="13"/>
  <c r="AW80" i="13"/>
  <c r="I81" i="13"/>
  <c r="J81" i="13" s="1"/>
  <c r="K81" i="13" s="1"/>
  <c r="W81" i="13" s="1"/>
  <c r="AA81" i="13"/>
  <c r="AB81" i="13" s="1"/>
  <c r="AK81" i="13"/>
  <c r="AU81" i="13"/>
  <c r="AW81" i="13"/>
  <c r="I82" i="13"/>
  <c r="J82" i="13" s="1"/>
  <c r="K82" i="13" s="1"/>
  <c r="W82" i="13" s="1"/>
  <c r="AA82" i="13"/>
  <c r="AB82" i="13" s="1"/>
  <c r="AK82" i="13"/>
  <c r="AU82" i="13"/>
  <c r="AW82" i="13"/>
  <c r="I83" i="13"/>
  <c r="J83" i="13" s="1"/>
  <c r="K83" i="13" s="1"/>
  <c r="W83" i="13" s="1"/>
  <c r="AA83" i="13"/>
  <c r="AB83" i="13" s="1"/>
  <c r="AK83" i="13"/>
  <c r="AU83" i="13"/>
  <c r="AW83" i="13"/>
  <c r="I84" i="13"/>
  <c r="J84" i="13" s="1"/>
  <c r="K84" i="13" s="1"/>
  <c r="W84" i="13" s="1"/>
  <c r="AA84" i="13"/>
  <c r="AB84" i="13" s="1"/>
  <c r="AK84" i="13"/>
  <c r="AU84" i="13"/>
  <c r="AW84" i="13"/>
  <c r="I85" i="13"/>
  <c r="J85" i="13" s="1"/>
  <c r="K85" i="13" s="1"/>
  <c r="W85" i="13" s="1"/>
  <c r="AA85" i="13"/>
  <c r="AB85" i="13" s="1"/>
  <c r="AK85" i="13"/>
  <c r="AU85" i="13"/>
  <c r="AW85" i="13"/>
  <c r="I86" i="13"/>
  <c r="J86" i="13" s="1"/>
  <c r="K86" i="13" s="1"/>
  <c r="W86" i="13" s="1"/>
  <c r="AA86" i="13"/>
  <c r="AB86" i="13" s="1"/>
  <c r="AK86" i="13"/>
  <c r="AU86" i="13"/>
  <c r="AW86" i="13"/>
  <c r="I87" i="13"/>
  <c r="J87" i="13" s="1"/>
  <c r="K87" i="13" s="1"/>
  <c r="W87" i="13" s="1"/>
  <c r="AA87" i="13"/>
  <c r="AB87" i="13" s="1"/>
  <c r="AK87" i="13"/>
  <c r="AU87" i="13"/>
  <c r="AW87" i="13"/>
  <c r="I88" i="13"/>
  <c r="J88" i="13" s="1"/>
  <c r="K88" i="13" s="1"/>
  <c r="W88" i="13" s="1"/>
  <c r="AA88" i="13"/>
  <c r="AB88" i="13" s="1"/>
  <c r="AK88" i="13"/>
  <c r="AU88" i="13"/>
  <c r="AW88" i="13"/>
  <c r="I89" i="13"/>
  <c r="J89" i="13" s="1"/>
  <c r="K89" i="13" s="1"/>
  <c r="W89" i="13" s="1"/>
  <c r="AA89" i="13"/>
  <c r="AB89" i="13" s="1"/>
  <c r="AK89" i="13"/>
  <c r="AU89" i="13"/>
  <c r="AW89" i="13"/>
  <c r="I90" i="13"/>
  <c r="J90" i="13" s="1"/>
  <c r="K90" i="13" s="1"/>
  <c r="W90" i="13" s="1"/>
  <c r="AA90" i="13"/>
  <c r="AB90" i="13" s="1"/>
  <c r="AK90" i="13"/>
  <c r="AU90" i="13"/>
  <c r="AW90" i="13"/>
  <c r="I91" i="13"/>
  <c r="J91" i="13" s="1"/>
  <c r="K91" i="13" s="1"/>
  <c r="W91" i="13" s="1"/>
  <c r="AA91" i="13"/>
  <c r="AB91" i="13" s="1"/>
  <c r="AK91" i="13"/>
  <c r="AU91" i="13"/>
  <c r="AW91" i="13"/>
  <c r="I92" i="13"/>
  <c r="J92" i="13" s="1"/>
  <c r="K92" i="13" s="1"/>
  <c r="W92" i="13" s="1"/>
  <c r="AA92" i="13"/>
  <c r="AB92" i="13" s="1"/>
  <c r="AK92" i="13"/>
  <c r="AU92" i="13"/>
  <c r="AW92" i="13"/>
  <c r="I93" i="13"/>
  <c r="J93" i="13" s="1"/>
  <c r="K93" i="13" s="1"/>
  <c r="W93" i="13" s="1"/>
  <c r="AA93" i="13"/>
  <c r="AB93" i="13" s="1"/>
  <c r="AK93" i="13"/>
  <c r="AU93" i="13"/>
  <c r="AW93" i="13"/>
  <c r="I94" i="13"/>
  <c r="J94" i="13" s="1"/>
  <c r="K94" i="13" s="1"/>
  <c r="W94" i="13" s="1"/>
  <c r="AA94" i="13"/>
  <c r="AB94" i="13" s="1"/>
  <c r="AK94" i="13"/>
  <c r="AU94" i="13"/>
  <c r="AW94" i="13"/>
  <c r="I95" i="13"/>
  <c r="J95" i="13" s="1"/>
  <c r="K95" i="13" s="1"/>
  <c r="W95" i="13" s="1"/>
  <c r="AA95" i="13"/>
  <c r="AB95" i="13" s="1"/>
  <c r="AK95" i="13"/>
  <c r="AU95" i="13"/>
  <c r="AW95" i="13"/>
  <c r="I96" i="13"/>
  <c r="J96" i="13" s="1"/>
  <c r="K96" i="13" s="1"/>
  <c r="W96" i="13" s="1"/>
  <c r="AA96" i="13"/>
  <c r="AB96" i="13" s="1"/>
  <c r="AK96" i="13"/>
  <c r="AU96" i="13"/>
  <c r="AW96" i="13"/>
  <c r="I97" i="13"/>
  <c r="J97" i="13" s="1"/>
  <c r="K97" i="13" s="1"/>
  <c r="W97" i="13" s="1"/>
  <c r="AA97" i="13"/>
  <c r="AB97" i="13" s="1"/>
  <c r="AK97" i="13"/>
  <c r="AU97" i="13"/>
  <c r="AW97" i="13"/>
  <c r="I98" i="13"/>
  <c r="J98" i="13" s="1"/>
  <c r="K98" i="13" s="1"/>
  <c r="W98" i="13" s="1"/>
  <c r="AA98" i="13"/>
  <c r="AB98" i="13" s="1"/>
  <c r="AK98" i="13"/>
  <c r="AU98" i="13"/>
  <c r="AW98" i="13"/>
  <c r="I99" i="13"/>
  <c r="J99" i="13" s="1"/>
  <c r="K99" i="13" s="1"/>
  <c r="W99" i="13" s="1"/>
  <c r="AA99" i="13"/>
  <c r="AB99" i="13" s="1"/>
  <c r="AK99" i="13"/>
  <c r="AU99" i="13"/>
  <c r="AW99" i="13"/>
  <c r="I100" i="13"/>
  <c r="J100" i="13" s="1"/>
  <c r="K100" i="13" s="1"/>
  <c r="W100" i="13" s="1"/>
  <c r="AA100" i="13"/>
  <c r="AB100" i="13" s="1"/>
  <c r="AK100" i="13"/>
  <c r="AU100" i="13"/>
  <c r="AW100" i="13"/>
  <c r="I101" i="13"/>
  <c r="J101" i="13" s="1"/>
  <c r="K101" i="13" s="1"/>
  <c r="W101" i="13" s="1"/>
  <c r="AA101" i="13"/>
  <c r="AB101" i="13" s="1"/>
  <c r="AK101" i="13"/>
  <c r="AU101" i="13"/>
  <c r="AW101" i="13"/>
  <c r="I102" i="13"/>
  <c r="J102" i="13" s="1"/>
  <c r="K102" i="13" s="1"/>
  <c r="W102" i="13" s="1"/>
  <c r="AA102" i="13"/>
  <c r="AB102" i="13" s="1"/>
  <c r="AK102" i="13"/>
  <c r="AU102" i="13"/>
  <c r="AW102" i="13"/>
  <c r="I103" i="13"/>
  <c r="J103" i="13" s="1"/>
  <c r="K103" i="13" s="1"/>
  <c r="W103" i="13" s="1"/>
  <c r="AA103" i="13"/>
  <c r="AB103" i="13" s="1"/>
  <c r="AK103" i="13"/>
  <c r="AU103" i="13"/>
  <c r="AW103" i="13"/>
  <c r="I104" i="13"/>
  <c r="J104" i="13" s="1"/>
  <c r="K104" i="13" s="1"/>
  <c r="W104" i="13" s="1"/>
  <c r="AA104" i="13"/>
  <c r="AB104" i="13" s="1"/>
  <c r="AK104" i="13"/>
  <c r="AU104" i="13"/>
  <c r="AW104" i="13"/>
  <c r="I105" i="13"/>
  <c r="J105" i="13" s="1"/>
  <c r="K105" i="13" s="1"/>
  <c r="W105" i="13" s="1"/>
  <c r="AA105" i="13"/>
  <c r="AB105" i="13" s="1"/>
  <c r="AK105" i="13"/>
  <c r="AU105" i="13"/>
  <c r="AW105" i="13"/>
  <c r="I106" i="13"/>
  <c r="J106" i="13" s="1"/>
  <c r="K106" i="13" s="1"/>
  <c r="W106" i="13" s="1"/>
  <c r="AA106" i="13"/>
  <c r="AB106" i="13" s="1"/>
  <c r="AK106" i="13"/>
  <c r="AU106" i="13"/>
  <c r="AW106" i="13"/>
  <c r="I107" i="13"/>
  <c r="J107" i="13" s="1"/>
  <c r="K107" i="13" s="1"/>
  <c r="W107" i="13" s="1"/>
  <c r="AA107" i="13"/>
  <c r="AB107" i="13" s="1"/>
  <c r="AK107" i="13"/>
  <c r="AU107" i="13"/>
  <c r="AW107" i="13"/>
  <c r="I108" i="13"/>
  <c r="J108" i="13" s="1"/>
  <c r="K108" i="13" s="1"/>
  <c r="W108" i="13" s="1"/>
  <c r="AA108" i="13"/>
  <c r="AB108" i="13" s="1"/>
  <c r="AK108" i="13"/>
  <c r="AU108" i="13"/>
  <c r="AW108" i="13"/>
  <c r="I109" i="13"/>
  <c r="J109" i="13" s="1"/>
  <c r="K109" i="13" s="1"/>
  <c r="W109" i="13" s="1"/>
  <c r="AA109" i="13"/>
  <c r="AB109" i="13" s="1"/>
  <c r="AK109" i="13"/>
  <c r="AU109" i="13"/>
  <c r="AW109" i="13"/>
  <c r="I110" i="13"/>
  <c r="J110" i="13" s="1"/>
  <c r="K110" i="13" s="1"/>
  <c r="W110" i="13" s="1"/>
  <c r="AA110" i="13"/>
  <c r="AB110" i="13" s="1"/>
  <c r="AK110" i="13"/>
  <c r="AU110" i="13"/>
  <c r="AW110" i="13"/>
  <c r="I111" i="13"/>
  <c r="J111" i="13" s="1"/>
  <c r="K111" i="13" s="1"/>
  <c r="W111" i="13" s="1"/>
  <c r="AA111" i="13"/>
  <c r="AB111" i="13" s="1"/>
  <c r="AK111" i="13"/>
  <c r="AU111" i="13"/>
  <c r="AW111" i="13"/>
  <c r="I112" i="13"/>
  <c r="J112" i="13" s="1"/>
  <c r="K112" i="13" s="1"/>
  <c r="W112" i="13" s="1"/>
  <c r="AA112" i="13"/>
  <c r="AB112" i="13" s="1"/>
  <c r="AK112" i="13"/>
  <c r="AU112" i="13"/>
  <c r="AW112" i="13"/>
  <c r="I113" i="13"/>
  <c r="J113" i="13" s="1"/>
  <c r="K113" i="13" s="1"/>
  <c r="W113" i="13" s="1"/>
  <c r="AA113" i="13"/>
  <c r="AB113" i="13" s="1"/>
  <c r="AK113" i="13"/>
  <c r="AU113" i="13"/>
  <c r="AW113" i="13"/>
  <c r="I114" i="13"/>
  <c r="J114" i="13" s="1"/>
  <c r="K114" i="13" s="1"/>
  <c r="W114" i="13" s="1"/>
  <c r="AA114" i="13"/>
  <c r="AB114" i="13" s="1"/>
  <c r="AK114" i="13"/>
  <c r="AU114" i="13"/>
  <c r="AW114" i="13"/>
  <c r="I115" i="13"/>
  <c r="J115" i="13" s="1"/>
  <c r="K115" i="13" s="1"/>
  <c r="W115" i="13" s="1"/>
  <c r="AA115" i="13"/>
  <c r="AB115" i="13" s="1"/>
  <c r="AK115" i="13"/>
  <c r="AU115" i="13"/>
  <c r="AW115" i="13"/>
  <c r="I116" i="13"/>
  <c r="J116" i="13" s="1"/>
  <c r="K116" i="13" s="1"/>
  <c r="W116" i="13" s="1"/>
  <c r="AA116" i="13"/>
  <c r="AB116" i="13" s="1"/>
  <c r="AK116" i="13"/>
  <c r="AU116" i="13"/>
  <c r="AW116" i="13"/>
  <c r="I117" i="13"/>
  <c r="J117" i="13" s="1"/>
  <c r="K117" i="13" s="1"/>
  <c r="W117" i="13" s="1"/>
  <c r="AA117" i="13"/>
  <c r="AB117" i="13" s="1"/>
  <c r="AK117" i="13"/>
  <c r="AU117" i="13"/>
  <c r="AW117" i="13"/>
  <c r="I118" i="13"/>
  <c r="J118" i="13" s="1"/>
  <c r="K118" i="13" s="1"/>
  <c r="W118" i="13" s="1"/>
  <c r="AA118" i="13"/>
  <c r="AB118" i="13" s="1"/>
  <c r="AK118" i="13"/>
  <c r="AU118" i="13"/>
  <c r="AW118" i="13"/>
  <c r="I119" i="13"/>
  <c r="J119" i="13" s="1"/>
  <c r="K119" i="13" s="1"/>
  <c r="W119" i="13" s="1"/>
  <c r="AA119" i="13"/>
  <c r="AB119" i="13" s="1"/>
  <c r="AK119" i="13"/>
  <c r="AU119" i="13"/>
  <c r="AW119" i="13"/>
  <c r="I120" i="13"/>
  <c r="J120" i="13" s="1"/>
  <c r="K120" i="13" s="1"/>
  <c r="W120" i="13" s="1"/>
  <c r="AA120" i="13"/>
  <c r="AB120" i="13" s="1"/>
  <c r="AK120" i="13"/>
  <c r="AU120" i="13"/>
  <c r="AW120" i="13"/>
  <c r="I121" i="13"/>
  <c r="J121" i="13" s="1"/>
  <c r="K121" i="13" s="1"/>
  <c r="W121" i="13" s="1"/>
  <c r="AA121" i="13"/>
  <c r="AB121" i="13" s="1"/>
  <c r="AK121" i="13"/>
  <c r="AU121" i="13"/>
  <c r="AW121" i="13"/>
  <c r="I122" i="13"/>
  <c r="J122" i="13" s="1"/>
  <c r="K122" i="13" s="1"/>
  <c r="W122" i="13" s="1"/>
  <c r="AA122" i="13"/>
  <c r="AB122" i="13" s="1"/>
  <c r="AK122" i="13"/>
  <c r="AU122" i="13"/>
  <c r="AW122" i="13"/>
  <c r="I123" i="13"/>
  <c r="J123" i="13" s="1"/>
  <c r="K123" i="13" s="1"/>
  <c r="W123" i="13" s="1"/>
  <c r="AA123" i="13"/>
  <c r="AB123" i="13" s="1"/>
  <c r="AK123" i="13"/>
  <c r="AU123" i="13"/>
  <c r="AW123" i="13"/>
  <c r="I124" i="13"/>
  <c r="J124" i="13" s="1"/>
  <c r="K124" i="13" s="1"/>
  <c r="W124" i="13" s="1"/>
  <c r="AA124" i="13"/>
  <c r="AB124" i="13" s="1"/>
  <c r="AK124" i="13"/>
  <c r="AU124" i="13"/>
  <c r="AW124" i="13"/>
  <c r="I125" i="13"/>
  <c r="J125" i="13" s="1"/>
  <c r="K125" i="13" s="1"/>
  <c r="W125" i="13" s="1"/>
  <c r="AA125" i="13"/>
  <c r="AB125" i="13" s="1"/>
  <c r="AK125" i="13"/>
  <c r="AU125" i="13"/>
  <c r="AW125" i="13"/>
  <c r="I126" i="13"/>
  <c r="J126" i="13" s="1"/>
  <c r="K126" i="13" s="1"/>
  <c r="W126" i="13" s="1"/>
  <c r="AA126" i="13"/>
  <c r="AB126" i="13" s="1"/>
  <c r="AK126" i="13"/>
  <c r="AU126" i="13"/>
  <c r="AW126" i="13"/>
  <c r="I127" i="13"/>
  <c r="J127" i="13" s="1"/>
  <c r="K127" i="13" s="1"/>
  <c r="W127" i="13" s="1"/>
  <c r="AA127" i="13"/>
  <c r="AB127" i="13" s="1"/>
  <c r="AK127" i="13"/>
  <c r="AU127" i="13"/>
  <c r="AW127" i="13"/>
  <c r="I128" i="13"/>
  <c r="J128" i="13" s="1"/>
  <c r="K128" i="13" s="1"/>
  <c r="W128" i="13" s="1"/>
  <c r="AA128" i="13"/>
  <c r="AB128" i="13" s="1"/>
  <c r="AK128" i="13"/>
  <c r="AU128" i="13"/>
  <c r="AW128" i="13"/>
  <c r="I129" i="13"/>
  <c r="J129" i="13" s="1"/>
  <c r="K129" i="13" s="1"/>
  <c r="W129" i="13" s="1"/>
  <c r="AA129" i="13"/>
  <c r="AB129" i="13" s="1"/>
  <c r="AK129" i="13"/>
  <c r="AU129" i="13"/>
  <c r="AW129" i="13"/>
  <c r="I130" i="13"/>
  <c r="J130" i="13" s="1"/>
  <c r="K130" i="13" s="1"/>
  <c r="W130" i="13" s="1"/>
  <c r="AA130" i="13"/>
  <c r="AB130" i="13" s="1"/>
  <c r="AK130" i="13"/>
  <c r="AU130" i="13"/>
  <c r="AW130" i="13"/>
  <c r="I131" i="13"/>
  <c r="J131" i="13" s="1"/>
  <c r="K131" i="13" s="1"/>
  <c r="W131" i="13" s="1"/>
  <c r="AA131" i="13"/>
  <c r="AB131" i="13" s="1"/>
  <c r="AK131" i="13"/>
  <c r="AU131" i="13"/>
  <c r="AW131" i="13"/>
  <c r="I132" i="13"/>
  <c r="J132" i="13" s="1"/>
  <c r="K132" i="13" s="1"/>
  <c r="W132" i="13" s="1"/>
  <c r="AA132" i="13"/>
  <c r="AB132" i="13" s="1"/>
  <c r="AK132" i="13"/>
  <c r="AU132" i="13"/>
  <c r="AW132" i="13"/>
  <c r="I133" i="13"/>
  <c r="J133" i="13" s="1"/>
  <c r="K133" i="13" s="1"/>
  <c r="W133" i="13" s="1"/>
  <c r="AA133" i="13"/>
  <c r="AB133" i="13" s="1"/>
  <c r="AK133" i="13"/>
  <c r="AU133" i="13"/>
  <c r="AW133" i="13"/>
  <c r="I134" i="13"/>
  <c r="J134" i="13" s="1"/>
  <c r="K134" i="13" s="1"/>
  <c r="W134" i="13" s="1"/>
  <c r="AA134" i="13"/>
  <c r="AB134" i="13" s="1"/>
  <c r="AK134" i="13"/>
  <c r="AU134" i="13"/>
  <c r="AW134" i="13"/>
  <c r="I135" i="13"/>
  <c r="J135" i="13" s="1"/>
  <c r="K135" i="13" s="1"/>
  <c r="W135" i="13" s="1"/>
  <c r="AA135" i="13"/>
  <c r="AB135" i="13" s="1"/>
  <c r="AK135" i="13"/>
  <c r="AU135" i="13"/>
  <c r="AW135" i="13"/>
  <c r="I136" i="13"/>
  <c r="J136" i="13" s="1"/>
  <c r="K136" i="13" s="1"/>
  <c r="W136" i="13" s="1"/>
  <c r="AA136" i="13"/>
  <c r="AB136" i="13" s="1"/>
  <c r="AK136" i="13"/>
  <c r="AU136" i="13"/>
  <c r="AW136" i="13"/>
  <c r="I137" i="13"/>
  <c r="J137" i="13" s="1"/>
  <c r="K137" i="13" s="1"/>
  <c r="W137" i="13" s="1"/>
  <c r="AA137" i="13"/>
  <c r="AB137" i="13" s="1"/>
  <c r="AK137" i="13"/>
  <c r="AU137" i="13"/>
  <c r="AW137" i="13"/>
  <c r="I138" i="13"/>
  <c r="J138" i="13" s="1"/>
  <c r="K138" i="13" s="1"/>
  <c r="W138" i="13" s="1"/>
  <c r="AA138" i="13"/>
  <c r="AB138" i="13" s="1"/>
  <c r="AK138" i="13"/>
  <c r="AU138" i="13"/>
  <c r="AW138" i="13"/>
  <c r="I139" i="13"/>
  <c r="J139" i="13" s="1"/>
  <c r="K139" i="13" s="1"/>
  <c r="W139" i="13" s="1"/>
  <c r="AA139" i="13"/>
  <c r="AB139" i="13" s="1"/>
  <c r="AK139" i="13"/>
  <c r="AU139" i="13"/>
  <c r="AW139" i="13"/>
  <c r="I140" i="13"/>
  <c r="J140" i="13" s="1"/>
  <c r="K140" i="13" s="1"/>
  <c r="W140" i="13" s="1"/>
  <c r="AA140" i="13"/>
  <c r="AB140" i="13" s="1"/>
  <c r="AK140" i="13"/>
  <c r="AU140" i="13"/>
  <c r="AW140" i="13"/>
  <c r="I141" i="13"/>
  <c r="J141" i="13" s="1"/>
  <c r="K141" i="13" s="1"/>
  <c r="W141" i="13" s="1"/>
  <c r="AA141" i="13"/>
  <c r="AB141" i="13" s="1"/>
  <c r="AK141" i="13"/>
  <c r="AU141" i="13"/>
  <c r="AW141" i="13"/>
  <c r="I142" i="13"/>
  <c r="J142" i="13" s="1"/>
  <c r="K142" i="13" s="1"/>
  <c r="W142" i="13" s="1"/>
  <c r="AA142" i="13"/>
  <c r="AB142" i="13" s="1"/>
  <c r="AK142" i="13"/>
  <c r="AU142" i="13"/>
  <c r="AW142" i="13"/>
  <c r="I143" i="13"/>
  <c r="J143" i="13" s="1"/>
  <c r="K143" i="13" s="1"/>
  <c r="W143" i="13" s="1"/>
  <c r="AA143" i="13"/>
  <c r="AB143" i="13" s="1"/>
  <c r="AK143" i="13"/>
  <c r="AU143" i="13"/>
  <c r="AW143" i="13"/>
  <c r="I144" i="13"/>
  <c r="J144" i="13" s="1"/>
  <c r="K144" i="13" s="1"/>
  <c r="W144" i="13" s="1"/>
  <c r="AA144" i="13"/>
  <c r="AB144" i="13" s="1"/>
  <c r="AK144" i="13"/>
  <c r="AU144" i="13"/>
  <c r="AW144" i="13"/>
  <c r="I145" i="13"/>
  <c r="J145" i="13" s="1"/>
  <c r="K145" i="13" s="1"/>
  <c r="W145" i="13" s="1"/>
  <c r="AA145" i="13"/>
  <c r="AB145" i="13" s="1"/>
  <c r="AK145" i="13"/>
  <c r="AU145" i="13"/>
  <c r="AW145" i="13"/>
  <c r="I146" i="13"/>
  <c r="J146" i="13" s="1"/>
  <c r="K146" i="13" s="1"/>
  <c r="W146" i="13" s="1"/>
  <c r="AA146" i="13"/>
  <c r="AB146" i="13" s="1"/>
  <c r="AK146" i="13"/>
  <c r="AU146" i="13"/>
  <c r="AW146" i="13"/>
  <c r="I147" i="13"/>
  <c r="J147" i="13" s="1"/>
  <c r="K147" i="13" s="1"/>
  <c r="W147" i="13" s="1"/>
  <c r="AA147" i="13"/>
  <c r="AB147" i="13" s="1"/>
  <c r="AK147" i="13"/>
  <c r="AU147" i="13"/>
  <c r="AW147" i="13"/>
  <c r="I148" i="13"/>
  <c r="J148" i="13" s="1"/>
  <c r="K148" i="13" s="1"/>
  <c r="W148" i="13" s="1"/>
  <c r="AA148" i="13"/>
  <c r="AB148" i="13" s="1"/>
  <c r="AK148" i="13"/>
  <c r="AU148" i="13"/>
  <c r="AW148" i="13"/>
  <c r="I149" i="13"/>
  <c r="J149" i="13" s="1"/>
  <c r="K149" i="13" s="1"/>
  <c r="W149" i="13" s="1"/>
  <c r="AA149" i="13"/>
  <c r="AB149" i="13" s="1"/>
  <c r="AK149" i="13"/>
  <c r="AU149" i="13"/>
  <c r="AW149" i="13"/>
  <c r="I150" i="13"/>
  <c r="J150" i="13" s="1"/>
  <c r="K150" i="13" s="1"/>
  <c r="W150" i="13" s="1"/>
  <c r="AA150" i="13"/>
  <c r="AB150" i="13" s="1"/>
  <c r="AK150" i="13"/>
  <c r="AU150" i="13"/>
  <c r="AW150" i="13"/>
  <c r="I151" i="13"/>
  <c r="J151" i="13" s="1"/>
  <c r="K151" i="13" s="1"/>
  <c r="W151" i="13" s="1"/>
  <c r="AA151" i="13"/>
  <c r="AB151" i="13" s="1"/>
  <c r="AK151" i="13"/>
  <c r="AU151" i="13"/>
  <c r="AW151" i="13"/>
  <c r="I152" i="13"/>
  <c r="J152" i="13" s="1"/>
  <c r="K152" i="13" s="1"/>
  <c r="W152" i="13" s="1"/>
  <c r="AA152" i="13"/>
  <c r="AB152" i="13" s="1"/>
  <c r="AK152" i="13"/>
  <c r="AU152" i="13"/>
  <c r="AW152" i="13"/>
  <c r="I153" i="13"/>
  <c r="J153" i="13" s="1"/>
  <c r="K153" i="13" s="1"/>
  <c r="W153" i="13" s="1"/>
  <c r="AA153" i="13"/>
  <c r="AB153" i="13" s="1"/>
  <c r="AK153" i="13"/>
  <c r="AU153" i="13"/>
  <c r="AW153" i="13"/>
  <c r="I154" i="13"/>
  <c r="J154" i="13" s="1"/>
  <c r="K154" i="13" s="1"/>
  <c r="W154" i="13" s="1"/>
  <c r="AA154" i="13"/>
  <c r="AB154" i="13" s="1"/>
  <c r="AK154" i="13"/>
  <c r="AU154" i="13"/>
  <c r="AW154" i="13"/>
  <c r="I155" i="13"/>
  <c r="J155" i="13" s="1"/>
  <c r="K155" i="13" s="1"/>
  <c r="W155" i="13" s="1"/>
  <c r="AA155" i="13"/>
  <c r="AB155" i="13" s="1"/>
  <c r="AK155" i="13"/>
  <c r="AU155" i="13"/>
  <c r="AW155" i="13"/>
  <c r="I156" i="13"/>
  <c r="J156" i="13" s="1"/>
  <c r="K156" i="13" s="1"/>
  <c r="W156" i="13" s="1"/>
  <c r="AA156" i="13"/>
  <c r="AB156" i="13" s="1"/>
  <c r="AK156" i="13"/>
  <c r="AU156" i="13"/>
  <c r="AW156" i="13"/>
  <c r="I157" i="13"/>
  <c r="J157" i="13" s="1"/>
  <c r="K157" i="13" s="1"/>
  <c r="W157" i="13" s="1"/>
  <c r="AA157" i="13"/>
  <c r="AB157" i="13" s="1"/>
  <c r="AK157" i="13"/>
  <c r="AU157" i="13"/>
  <c r="AW157" i="13"/>
  <c r="I158" i="13"/>
  <c r="J158" i="13" s="1"/>
  <c r="K158" i="13" s="1"/>
  <c r="W158" i="13" s="1"/>
  <c r="AA158" i="13"/>
  <c r="AB158" i="13" s="1"/>
  <c r="AK158" i="13"/>
  <c r="AU158" i="13"/>
  <c r="AW158" i="13"/>
  <c r="I159" i="13"/>
  <c r="J159" i="13" s="1"/>
  <c r="K159" i="13" s="1"/>
  <c r="W159" i="13" s="1"/>
  <c r="AA159" i="13"/>
  <c r="AB159" i="13" s="1"/>
  <c r="AK159" i="13"/>
  <c r="AU159" i="13"/>
  <c r="AW159" i="13"/>
  <c r="I160" i="13"/>
  <c r="J160" i="13" s="1"/>
  <c r="K160" i="13" s="1"/>
  <c r="W160" i="13" s="1"/>
  <c r="AA160" i="13"/>
  <c r="AB160" i="13" s="1"/>
  <c r="AK160" i="13"/>
  <c r="AU160" i="13"/>
  <c r="AW160" i="13"/>
  <c r="I161" i="13"/>
  <c r="J161" i="13" s="1"/>
  <c r="K161" i="13" s="1"/>
  <c r="W161" i="13" s="1"/>
  <c r="AA161" i="13"/>
  <c r="AB161" i="13" s="1"/>
  <c r="AK161" i="13"/>
  <c r="AU161" i="13"/>
  <c r="AW161" i="13"/>
  <c r="I162" i="13"/>
  <c r="J162" i="13" s="1"/>
  <c r="K162" i="13" s="1"/>
  <c r="W162" i="13" s="1"/>
  <c r="AA162" i="13"/>
  <c r="AB162" i="13" s="1"/>
  <c r="AK162" i="13"/>
  <c r="AU162" i="13"/>
  <c r="AW162" i="13"/>
  <c r="I163" i="13"/>
  <c r="J163" i="13" s="1"/>
  <c r="K163" i="13" s="1"/>
  <c r="W163" i="13" s="1"/>
  <c r="AA163" i="13"/>
  <c r="AB163" i="13" s="1"/>
  <c r="AK163" i="13"/>
  <c r="AU163" i="13"/>
  <c r="AW163" i="13"/>
  <c r="I164" i="13"/>
  <c r="J164" i="13" s="1"/>
  <c r="K164" i="13" s="1"/>
  <c r="W164" i="13" s="1"/>
  <c r="AA164" i="13"/>
  <c r="AB164" i="13" s="1"/>
  <c r="AK164" i="13"/>
  <c r="AU164" i="13"/>
  <c r="AW164" i="13"/>
  <c r="I165" i="13"/>
  <c r="J165" i="13" s="1"/>
  <c r="K165" i="13" s="1"/>
  <c r="W165" i="13" s="1"/>
  <c r="AA165" i="13"/>
  <c r="AB165" i="13" s="1"/>
  <c r="AK165" i="13"/>
  <c r="AU165" i="13"/>
  <c r="AW165" i="13"/>
  <c r="I166" i="13"/>
  <c r="J166" i="13" s="1"/>
  <c r="K166" i="13" s="1"/>
  <c r="W166" i="13" s="1"/>
  <c r="AA166" i="13"/>
  <c r="AB166" i="13" s="1"/>
  <c r="AK166" i="13"/>
  <c r="AU166" i="13"/>
  <c r="AW166" i="13"/>
  <c r="I167" i="13"/>
  <c r="J167" i="13" s="1"/>
  <c r="K167" i="13" s="1"/>
  <c r="W167" i="13" s="1"/>
  <c r="AA167" i="13"/>
  <c r="AB167" i="13" s="1"/>
  <c r="AK167" i="13"/>
  <c r="AU167" i="13"/>
  <c r="AW167" i="13"/>
  <c r="I168" i="13"/>
  <c r="J168" i="13" s="1"/>
  <c r="K168" i="13" s="1"/>
  <c r="W168" i="13" s="1"/>
  <c r="AA168" i="13"/>
  <c r="AB168" i="13" s="1"/>
  <c r="AK168" i="13"/>
  <c r="AU168" i="13"/>
  <c r="AW168" i="13"/>
  <c r="I169" i="13"/>
  <c r="J169" i="13" s="1"/>
  <c r="K169" i="13" s="1"/>
  <c r="W169" i="13" s="1"/>
  <c r="AA169" i="13"/>
  <c r="AB169" i="13" s="1"/>
  <c r="AK169" i="13"/>
  <c r="AU169" i="13"/>
  <c r="AW169" i="13"/>
  <c r="I170" i="13"/>
  <c r="J170" i="13" s="1"/>
  <c r="K170" i="13" s="1"/>
  <c r="W170" i="13" s="1"/>
  <c r="AA170" i="13"/>
  <c r="AB170" i="13" s="1"/>
  <c r="AK170" i="13"/>
  <c r="AU170" i="13"/>
  <c r="AW170" i="13"/>
  <c r="I171" i="13"/>
  <c r="J171" i="13" s="1"/>
  <c r="K171" i="13" s="1"/>
  <c r="W171" i="13" s="1"/>
  <c r="AA171" i="13"/>
  <c r="AB171" i="13" s="1"/>
  <c r="AK171" i="13"/>
  <c r="AU171" i="13"/>
  <c r="AW171" i="13"/>
  <c r="I172" i="13"/>
  <c r="J172" i="13" s="1"/>
  <c r="K172" i="13" s="1"/>
  <c r="W172" i="13" s="1"/>
  <c r="AA172" i="13"/>
  <c r="AB172" i="13" s="1"/>
  <c r="AK172" i="13"/>
  <c r="AU172" i="13"/>
  <c r="AW172" i="13"/>
  <c r="I173" i="13"/>
  <c r="J173" i="13" s="1"/>
  <c r="K173" i="13" s="1"/>
  <c r="W173" i="13" s="1"/>
  <c r="AA173" i="13"/>
  <c r="AB173" i="13" s="1"/>
  <c r="AK173" i="13"/>
  <c r="AU173" i="13"/>
  <c r="AW173" i="13"/>
  <c r="I174" i="13"/>
  <c r="J174" i="13" s="1"/>
  <c r="K174" i="13" s="1"/>
  <c r="W174" i="13" s="1"/>
  <c r="AA174" i="13"/>
  <c r="AB174" i="13" s="1"/>
  <c r="AK174" i="13"/>
  <c r="AU174" i="13"/>
  <c r="AW174" i="13"/>
  <c r="I175" i="13"/>
  <c r="J175" i="13" s="1"/>
  <c r="K175" i="13" s="1"/>
  <c r="W175" i="13" s="1"/>
  <c r="AA175" i="13"/>
  <c r="AB175" i="13" s="1"/>
  <c r="AK175" i="13"/>
  <c r="AU175" i="13"/>
  <c r="AW175" i="13"/>
  <c r="I176" i="13"/>
  <c r="J176" i="13" s="1"/>
  <c r="K176" i="13" s="1"/>
  <c r="W176" i="13" s="1"/>
  <c r="AA176" i="13"/>
  <c r="AB176" i="13" s="1"/>
  <c r="AK176" i="13"/>
  <c r="AU176" i="13"/>
  <c r="AW176" i="13"/>
  <c r="I177" i="13"/>
  <c r="J177" i="13" s="1"/>
  <c r="K177" i="13" s="1"/>
  <c r="W177" i="13" s="1"/>
  <c r="AA177" i="13"/>
  <c r="AB177" i="13" s="1"/>
  <c r="AK177" i="13"/>
  <c r="AU177" i="13"/>
  <c r="AW177" i="13"/>
  <c r="I178" i="13"/>
  <c r="J178" i="13" s="1"/>
  <c r="K178" i="13" s="1"/>
  <c r="W178" i="13" s="1"/>
  <c r="AA178" i="13"/>
  <c r="AB178" i="13" s="1"/>
  <c r="AK178" i="13"/>
  <c r="AU178" i="13"/>
  <c r="AW178" i="13"/>
  <c r="I179" i="13"/>
  <c r="J179" i="13" s="1"/>
  <c r="K179" i="13" s="1"/>
  <c r="W179" i="13" s="1"/>
  <c r="AA179" i="13"/>
  <c r="AB179" i="13" s="1"/>
  <c r="AK179" i="13"/>
  <c r="AU179" i="13"/>
  <c r="AW179" i="13"/>
  <c r="I180" i="13"/>
  <c r="J180" i="13" s="1"/>
  <c r="K180" i="13" s="1"/>
  <c r="W180" i="13" s="1"/>
  <c r="AA180" i="13"/>
  <c r="AB180" i="13" s="1"/>
  <c r="AK180" i="13"/>
  <c r="AU180" i="13"/>
  <c r="AW180" i="13"/>
  <c r="I181" i="13"/>
  <c r="J181" i="13" s="1"/>
  <c r="K181" i="13" s="1"/>
  <c r="W181" i="13" s="1"/>
  <c r="AA181" i="13"/>
  <c r="AB181" i="13" s="1"/>
  <c r="AK181" i="13"/>
  <c r="AU181" i="13"/>
  <c r="AW181" i="13"/>
  <c r="I182" i="13"/>
  <c r="J182" i="13" s="1"/>
  <c r="K182" i="13" s="1"/>
  <c r="W182" i="13" s="1"/>
  <c r="AA182" i="13"/>
  <c r="AB182" i="13" s="1"/>
  <c r="AK182" i="13"/>
  <c r="AU182" i="13"/>
  <c r="AW182" i="13"/>
  <c r="I183" i="13"/>
  <c r="J183" i="13" s="1"/>
  <c r="K183" i="13" s="1"/>
  <c r="W183" i="13" s="1"/>
  <c r="AA183" i="13"/>
  <c r="AB183" i="13" s="1"/>
  <c r="AK183" i="13"/>
  <c r="AU183" i="13"/>
  <c r="AW183" i="13"/>
  <c r="I184" i="13"/>
  <c r="J184" i="13" s="1"/>
  <c r="K184" i="13" s="1"/>
  <c r="W184" i="13" s="1"/>
  <c r="AA184" i="13"/>
  <c r="AB184" i="13" s="1"/>
  <c r="AK184" i="13"/>
  <c r="AU184" i="13"/>
  <c r="AW184" i="13"/>
  <c r="I185" i="13"/>
  <c r="J185" i="13" s="1"/>
  <c r="K185" i="13" s="1"/>
  <c r="W185" i="13" s="1"/>
  <c r="AA185" i="13"/>
  <c r="AB185" i="13" s="1"/>
  <c r="AK185" i="13"/>
  <c r="AU185" i="13"/>
  <c r="AW185" i="13"/>
  <c r="I186" i="13"/>
  <c r="J186" i="13" s="1"/>
  <c r="K186" i="13" s="1"/>
  <c r="W186" i="13" s="1"/>
  <c r="AA186" i="13"/>
  <c r="AB186" i="13" s="1"/>
  <c r="AK186" i="13"/>
  <c r="AU186" i="13"/>
  <c r="AW186" i="13"/>
  <c r="I187" i="13"/>
  <c r="J187" i="13" s="1"/>
  <c r="K187" i="13" s="1"/>
  <c r="W187" i="13" s="1"/>
  <c r="AA187" i="13"/>
  <c r="AB187" i="13" s="1"/>
  <c r="AK187" i="13"/>
  <c r="AU187" i="13"/>
  <c r="AW187" i="13"/>
  <c r="I188" i="13"/>
  <c r="J188" i="13" s="1"/>
  <c r="K188" i="13" s="1"/>
  <c r="W188" i="13" s="1"/>
  <c r="AA188" i="13"/>
  <c r="AB188" i="13" s="1"/>
  <c r="AK188" i="13"/>
  <c r="AU188" i="13"/>
  <c r="AW188" i="13"/>
  <c r="I189" i="13"/>
  <c r="J189" i="13" s="1"/>
  <c r="K189" i="13" s="1"/>
  <c r="W189" i="13" s="1"/>
  <c r="AA189" i="13"/>
  <c r="AB189" i="13" s="1"/>
  <c r="AK189" i="13"/>
  <c r="AU189" i="13"/>
  <c r="AW189" i="13"/>
  <c r="I190" i="13"/>
  <c r="J190" i="13" s="1"/>
  <c r="K190" i="13" s="1"/>
  <c r="W190" i="13" s="1"/>
  <c r="AA190" i="13"/>
  <c r="AB190" i="13" s="1"/>
  <c r="AK190" i="13"/>
  <c r="AU190" i="13"/>
  <c r="AW190" i="13"/>
  <c r="I191" i="13"/>
  <c r="J191" i="13" s="1"/>
  <c r="K191" i="13" s="1"/>
  <c r="W191" i="13" s="1"/>
  <c r="AA191" i="13"/>
  <c r="AB191" i="13" s="1"/>
  <c r="AK191" i="13"/>
  <c r="AU191" i="13"/>
  <c r="AW191" i="13"/>
  <c r="I192" i="13"/>
  <c r="J192" i="13" s="1"/>
  <c r="K192" i="13" s="1"/>
  <c r="W192" i="13" s="1"/>
  <c r="AA192" i="13"/>
  <c r="AB192" i="13" s="1"/>
  <c r="AK192" i="13"/>
  <c r="AU192" i="13"/>
  <c r="AW192" i="13"/>
  <c r="I193" i="13"/>
  <c r="J193" i="13" s="1"/>
  <c r="K193" i="13" s="1"/>
  <c r="W193" i="13" s="1"/>
  <c r="AA193" i="13"/>
  <c r="AB193" i="13" s="1"/>
  <c r="AK193" i="13"/>
  <c r="AU193" i="13"/>
  <c r="AW193" i="13"/>
  <c r="I194" i="13"/>
  <c r="J194" i="13" s="1"/>
  <c r="K194" i="13" s="1"/>
  <c r="W194" i="13" s="1"/>
  <c r="AA194" i="13"/>
  <c r="AB194" i="13" s="1"/>
  <c r="AK194" i="13"/>
  <c r="AU194" i="13"/>
  <c r="AW194" i="13"/>
  <c r="I195" i="13"/>
  <c r="J195" i="13" s="1"/>
  <c r="K195" i="13" s="1"/>
  <c r="W195" i="13" s="1"/>
  <c r="AA195" i="13"/>
  <c r="AB195" i="13" s="1"/>
  <c r="AK195" i="13"/>
  <c r="AU195" i="13"/>
  <c r="AW195" i="13"/>
  <c r="I196" i="13"/>
  <c r="J196" i="13" s="1"/>
  <c r="K196" i="13" s="1"/>
  <c r="W196" i="13" s="1"/>
  <c r="AA196" i="13"/>
  <c r="AB196" i="13" s="1"/>
  <c r="AK196" i="13"/>
  <c r="AU196" i="13"/>
  <c r="AW196" i="13"/>
  <c r="I197" i="13"/>
  <c r="J197" i="13" s="1"/>
  <c r="K197" i="13" s="1"/>
  <c r="W197" i="13" s="1"/>
  <c r="AA197" i="13"/>
  <c r="AB197" i="13" s="1"/>
  <c r="AK197" i="13"/>
  <c r="AU197" i="13"/>
  <c r="AW197" i="13"/>
  <c r="I198" i="13"/>
  <c r="J198" i="13" s="1"/>
  <c r="K198" i="13" s="1"/>
  <c r="W198" i="13" s="1"/>
  <c r="AA198" i="13"/>
  <c r="AB198" i="13" s="1"/>
  <c r="AK198" i="13"/>
  <c r="AU198" i="13"/>
  <c r="AW198" i="13"/>
  <c r="I199" i="13"/>
  <c r="J199" i="13" s="1"/>
  <c r="K199" i="13" s="1"/>
  <c r="W199" i="13" s="1"/>
  <c r="AA199" i="13"/>
  <c r="AB199" i="13" s="1"/>
  <c r="AK199" i="13"/>
  <c r="AU199" i="13"/>
  <c r="AW199" i="13"/>
  <c r="I200" i="13"/>
  <c r="J200" i="13" s="1"/>
  <c r="K200" i="13" s="1"/>
  <c r="W200" i="13" s="1"/>
  <c r="AA200" i="13"/>
  <c r="AB200" i="13" s="1"/>
  <c r="AK200" i="13"/>
  <c r="AU200" i="13"/>
  <c r="AW200" i="13"/>
  <c r="I201" i="13"/>
  <c r="J201" i="13" s="1"/>
  <c r="K201" i="13" s="1"/>
  <c r="W201" i="13" s="1"/>
  <c r="AA201" i="13"/>
  <c r="AB201" i="13" s="1"/>
  <c r="AK201" i="13"/>
  <c r="AU201" i="13"/>
  <c r="AW201" i="13"/>
  <c r="I202" i="13"/>
  <c r="J202" i="13" s="1"/>
  <c r="K202" i="13" s="1"/>
  <c r="W202" i="13" s="1"/>
  <c r="AA202" i="13"/>
  <c r="AB202" i="13" s="1"/>
  <c r="AK202" i="13"/>
  <c r="AU202" i="13"/>
  <c r="AW202" i="13"/>
  <c r="I203" i="13"/>
  <c r="J203" i="13" s="1"/>
  <c r="K203" i="13" s="1"/>
  <c r="W203" i="13" s="1"/>
  <c r="AA203" i="13"/>
  <c r="AB203" i="13" s="1"/>
  <c r="AK203" i="13"/>
  <c r="AU203" i="13"/>
  <c r="AW203" i="13"/>
  <c r="I204" i="13"/>
  <c r="J204" i="13" s="1"/>
  <c r="K204" i="13" s="1"/>
  <c r="W204" i="13" s="1"/>
  <c r="AA204" i="13"/>
  <c r="AB204" i="13" s="1"/>
  <c r="AK204" i="13"/>
  <c r="AU204" i="13"/>
  <c r="AW204" i="13"/>
  <c r="I205" i="13"/>
  <c r="J205" i="13" s="1"/>
  <c r="K205" i="13" s="1"/>
  <c r="W205" i="13" s="1"/>
  <c r="AA205" i="13"/>
  <c r="AB205" i="13" s="1"/>
  <c r="AK205" i="13"/>
  <c r="AU205" i="13"/>
  <c r="AW205" i="13"/>
  <c r="I206" i="13"/>
  <c r="J206" i="13" s="1"/>
  <c r="K206" i="13" s="1"/>
  <c r="W206" i="13" s="1"/>
  <c r="AA206" i="13"/>
  <c r="AB206" i="13" s="1"/>
  <c r="AK206" i="13"/>
  <c r="AU206" i="13"/>
  <c r="AW206" i="13"/>
  <c r="I207" i="13"/>
  <c r="J207" i="13" s="1"/>
  <c r="K207" i="13" s="1"/>
  <c r="W207" i="13" s="1"/>
  <c r="AA207" i="13"/>
  <c r="AB207" i="13" s="1"/>
  <c r="AK207" i="13"/>
  <c r="AU207" i="13"/>
  <c r="AW207" i="13"/>
  <c r="I208" i="13"/>
  <c r="J208" i="13" s="1"/>
  <c r="K208" i="13" s="1"/>
  <c r="W208" i="13" s="1"/>
  <c r="AA208" i="13"/>
  <c r="AB208" i="13" s="1"/>
  <c r="AK208" i="13"/>
  <c r="AU208" i="13"/>
  <c r="AW208" i="13"/>
  <c r="I209" i="13"/>
  <c r="J209" i="13" s="1"/>
  <c r="K209" i="13" s="1"/>
  <c r="W209" i="13" s="1"/>
  <c r="AA209" i="13"/>
  <c r="AB209" i="13" s="1"/>
  <c r="AK209" i="13"/>
  <c r="AU209" i="13"/>
  <c r="AW209" i="13"/>
  <c r="I210" i="13"/>
  <c r="J210" i="13" s="1"/>
  <c r="K210" i="13" s="1"/>
  <c r="W210" i="13" s="1"/>
  <c r="AA210" i="13"/>
  <c r="AB210" i="13" s="1"/>
  <c r="AK210" i="13"/>
  <c r="AU210" i="13"/>
  <c r="AW210" i="13"/>
  <c r="I211" i="13"/>
  <c r="J211" i="13" s="1"/>
  <c r="K211" i="13" s="1"/>
  <c r="W211" i="13" s="1"/>
  <c r="AA211" i="13"/>
  <c r="AB211" i="13" s="1"/>
  <c r="AK211" i="13"/>
  <c r="AU211" i="13"/>
  <c r="AW211" i="13"/>
  <c r="I212" i="13"/>
  <c r="J212" i="13" s="1"/>
  <c r="K212" i="13" s="1"/>
  <c r="W212" i="13" s="1"/>
  <c r="AA212" i="13"/>
  <c r="AB212" i="13" s="1"/>
  <c r="AK212" i="13"/>
  <c r="AU212" i="13"/>
  <c r="AW212" i="13"/>
  <c r="I213" i="13"/>
  <c r="J213" i="13" s="1"/>
  <c r="K213" i="13" s="1"/>
  <c r="W213" i="13" s="1"/>
  <c r="AA213" i="13"/>
  <c r="AB213" i="13" s="1"/>
  <c r="AK213" i="13"/>
  <c r="AU213" i="13"/>
  <c r="AW213" i="13"/>
  <c r="I214" i="13"/>
  <c r="J214" i="13" s="1"/>
  <c r="K214" i="13" s="1"/>
  <c r="W214" i="13" s="1"/>
  <c r="AA214" i="13"/>
  <c r="AB214" i="13" s="1"/>
  <c r="AK214" i="13"/>
  <c r="AU214" i="13"/>
  <c r="AW214" i="13"/>
  <c r="I215" i="13"/>
  <c r="J215" i="13" s="1"/>
  <c r="K215" i="13" s="1"/>
  <c r="W215" i="13" s="1"/>
  <c r="AA215" i="13"/>
  <c r="AB215" i="13" s="1"/>
  <c r="AK215" i="13"/>
  <c r="AU215" i="13"/>
  <c r="AW215" i="13"/>
  <c r="I216" i="13"/>
  <c r="J216" i="13" s="1"/>
  <c r="K216" i="13" s="1"/>
  <c r="W216" i="13" s="1"/>
  <c r="AA216" i="13"/>
  <c r="AB216" i="13" s="1"/>
  <c r="AK216" i="13"/>
  <c r="AU216" i="13"/>
  <c r="AW216" i="13"/>
  <c r="I217" i="13"/>
  <c r="J217" i="13" s="1"/>
  <c r="K217" i="13" s="1"/>
  <c r="W217" i="13" s="1"/>
  <c r="AA217" i="13"/>
  <c r="AB217" i="13" s="1"/>
  <c r="AK217" i="13"/>
  <c r="AU217" i="13"/>
  <c r="AW217" i="13"/>
  <c r="I218" i="13"/>
  <c r="J218" i="13" s="1"/>
  <c r="K218" i="13" s="1"/>
  <c r="W218" i="13" s="1"/>
  <c r="AA218" i="13"/>
  <c r="AB218" i="13" s="1"/>
  <c r="AK218" i="13"/>
  <c r="AU218" i="13"/>
  <c r="AW218" i="13"/>
  <c r="I219" i="13"/>
  <c r="J219" i="13" s="1"/>
  <c r="K219" i="13" s="1"/>
  <c r="W219" i="13" s="1"/>
  <c r="AA219" i="13"/>
  <c r="AB219" i="13" s="1"/>
  <c r="AK219" i="13"/>
  <c r="AU219" i="13"/>
  <c r="AW219" i="13"/>
  <c r="I220" i="13"/>
  <c r="J220" i="13" s="1"/>
  <c r="K220" i="13" s="1"/>
  <c r="W220" i="13" s="1"/>
  <c r="AA220" i="13"/>
  <c r="AB220" i="13" s="1"/>
  <c r="AK220" i="13"/>
  <c r="AU220" i="13"/>
  <c r="AW220" i="13"/>
  <c r="I221" i="13"/>
  <c r="J221" i="13" s="1"/>
  <c r="K221" i="13" s="1"/>
  <c r="W221" i="13" s="1"/>
  <c r="AA221" i="13"/>
  <c r="AB221" i="13" s="1"/>
  <c r="AK221" i="13"/>
  <c r="AU221" i="13"/>
  <c r="AW221" i="13"/>
  <c r="I222" i="13"/>
  <c r="J222" i="13" s="1"/>
  <c r="K222" i="13" s="1"/>
  <c r="W222" i="13" s="1"/>
  <c r="AA222" i="13"/>
  <c r="AB222" i="13" s="1"/>
  <c r="AK222" i="13"/>
  <c r="AU222" i="13"/>
  <c r="AW222" i="13"/>
  <c r="I223" i="13"/>
  <c r="J223" i="13" s="1"/>
  <c r="K223" i="13" s="1"/>
  <c r="W223" i="13" s="1"/>
  <c r="AA223" i="13"/>
  <c r="AB223" i="13" s="1"/>
  <c r="AK223" i="13"/>
  <c r="AU223" i="13"/>
  <c r="AW223" i="13"/>
  <c r="I224" i="13"/>
  <c r="J224" i="13" s="1"/>
  <c r="K224" i="13" s="1"/>
  <c r="W224" i="13" s="1"/>
  <c r="AA224" i="13"/>
  <c r="AB224" i="13" s="1"/>
  <c r="AK224" i="13"/>
  <c r="AU224" i="13"/>
  <c r="AW224" i="13"/>
  <c r="I225" i="13"/>
  <c r="J225" i="13" s="1"/>
  <c r="K225" i="13" s="1"/>
  <c r="W225" i="13" s="1"/>
  <c r="AA225" i="13"/>
  <c r="AB225" i="13" s="1"/>
  <c r="AK225" i="13"/>
  <c r="AU225" i="13"/>
  <c r="AW225" i="13"/>
  <c r="I226" i="13"/>
  <c r="J226" i="13" s="1"/>
  <c r="K226" i="13" s="1"/>
  <c r="W226" i="13" s="1"/>
  <c r="AA226" i="13"/>
  <c r="AB226" i="13" s="1"/>
  <c r="AK226" i="13"/>
  <c r="AU226" i="13"/>
  <c r="AW226" i="13"/>
  <c r="I227" i="13"/>
  <c r="J227" i="13" s="1"/>
  <c r="K227" i="13" s="1"/>
  <c r="W227" i="13" s="1"/>
  <c r="AA227" i="13"/>
  <c r="AB227" i="13" s="1"/>
  <c r="AK227" i="13"/>
  <c r="AU227" i="13"/>
  <c r="AW227" i="13"/>
  <c r="I228" i="13"/>
  <c r="J228" i="13" s="1"/>
  <c r="K228" i="13" s="1"/>
  <c r="W228" i="13" s="1"/>
  <c r="AA228" i="13"/>
  <c r="AB228" i="13" s="1"/>
  <c r="AK228" i="13"/>
  <c r="AU228" i="13"/>
  <c r="AW228" i="13"/>
  <c r="I229" i="13"/>
  <c r="J229" i="13" s="1"/>
  <c r="K229" i="13" s="1"/>
  <c r="W229" i="13" s="1"/>
  <c r="AA229" i="13"/>
  <c r="AB229" i="13" s="1"/>
  <c r="AK229" i="13"/>
  <c r="AU229" i="13"/>
  <c r="AW229" i="13"/>
  <c r="I230" i="13"/>
  <c r="J230" i="13" s="1"/>
  <c r="K230" i="13" s="1"/>
  <c r="W230" i="13" s="1"/>
  <c r="AA230" i="13"/>
  <c r="AB230" i="13" s="1"/>
  <c r="AK230" i="13"/>
  <c r="AU230" i="13"/>
  <c r="AW230" i="13"/>
  <c r="I231" i="13"/>
  <c r="J231" i="13" s="1"/>
  <c r="K231" i="13" s="1"/>
  <c r="W231" i="13" s="1"/>
  <c r="AA231" i="13"/>
  <c r="AB231" i="13" s="1"/>
  <c r="AK231" i="13"/>
  <c r="AU231" i="13"/>
  <c r="AW231" i="13"/>
  <c r="I232" i="13"/>
  <c r="J232" i="13"/>
  <c r="K232" i="13" s="1"/>
  <c r="W232" i="13" s="1"/>
  <c r="AA232" i="13"/>
  <c r="AB232" i="13" s="1"/>
  <c r="AK232" i="13"/>
  <c r="AU232" i="13"/>
  <c r="AW232" i="13"/>
  <c r="I233" i="13"/>
  <c r="J233" i="13" s="1"/>
  <c r="K233" i="13" s="1"/>
  <c r="W233" i="13" s="1"/>
  <c r="AA233" i="13"/>
  <c r="AB233" i="13" s="1"/>
  <c r="AK233" i="13"/>
  <c r="AU233" i="13"/>
  <c r="AW233" i="13"/>
  <c r="I234" i="13"/>
  <c r="J234" i="13" s="1"/>
  <c r="K234" i="13" s="1"/>
  <c r="W234" i="13" s="1"/>
  <c r="AA234" i="13"/>
  <c r="AB234" i="13" s="1"/>
  <c r="AK234" i="13"/>
  <c r="AU234" i="13"/>
  <c r="AW234" i="13"/>
  <c r="I235" i="13"/>
  <c r="J235" i="13" s="1"/>
  <c r="K235" i="13" s="1"/>
  <c r="W235" i="13" s="1"/>
  <c r="AA235" i="13"/>
  <c r="AB235" i="13" s="1"/>
  <c r="AK235" i="13"/>
  <c r="AU235" i="13"/>
  <c r="AW235" i="13"/>
  <c r="I236" i="13"/>
  <c r="J236" i="13" s="1"/>
  <c r="K236" i="13" s="1"/>
  <c r="W236" i="13" s="1"/>
  <c r="AA236" i="13"/>
  <c r="AB236" i="13" s="1"/>
  <c r="AK236" i="13"/>
  <c r="AU236" i="13"/>
  <c r="AW236" i="13"/>
  <c r="I237" i="13"/>
  <c r="J237" i="13" s="1"/>
  <c r="K237" i="13" s="1"/>
  <c r="W237" i="13" s="1"/>
  <c r="AA237" i="13"/>
  <c r="AB237" i="13" s="1"/>
  <c r="AK237" i="13"/>
  <c r="AU237" i="13"/>
  <c r="AW237" i="13"/>
  <c r="I238" i="13"/>
  <c r="J238" i="13" s="1"/>
  <c r="K238" i="13" s="1"/>
  <c r="W238" i="13" s="1"/>
  <c r="AA238" i="13"/>
  <c r="AB238" i="13" s="1"/>
  <c r="AK238" i="13"/>
  <c r="AU238" i="13"/>
  <c r="AW238" i="13"/>
  <c r="I239" i="13"/>
  <c r="J239" i="13" s="1"/>
  <c r="K239" i="13" s="1"/>
  <c r="W239" i="13" s="1"/>
  <c r="AA239" i="13"/>
  <c r="AB239" i="13" s="1"/>
  <c r="AK239" i="13"/>
  <c r="AU239" i="13"/>
  <c r="AW239" i="13"/>
  <c r="I240" i="13"/>
  <c r="J240" i="13" s="1"/>
  <c r="K240" i="13" s="1"/>
  <c r="W240" i="13" s="1"/>
  <c r="AA240" i="13"/>
  <c r="AB240" i="13" s="1"/>
  <c r="AK240" i="13"/>
  <c r="AU240" i="13"/>
  <c r="AW240" i="13"/>
  <c r="I241" i="13"/>
  <c r="J241" i="13" s="1"/>
  <c r="K241" i="13" s="1"/>
  <c r="W241" i="13" s="1"/>
  <c r="AA241" i="13"/>
  <c r="AB241" i="13" s="1"/>
  <c r="AK241" i="13"/>
  <c r="AU241" i="13"/>
  <c r="AW241" i="13"/>
  <c r="I242" i="13"/>
  <c r="J242" i="13" s="1"/>
  <c r="K242" i="13" s="1"/>
  <c r="W242" i="13" s="1"/>
  <c r="AA242" i="13"/>
  <c r="AB242" i="13" s="1"/>
  <c r="AK242" i="13"/>
  <c r="AU242" i="13"/>
  <c r="AW242" i="13"/>
  <c r="I243" i="13"/>
  <c r="J243" i="13" s="1"/>
  <c r="K243" i="13" s="1"/>
  <c r="W243" i="13" s="1"/>
  <c r="AA243" i="13"/>
  <c r="AB243" i="13" s="1"/>
  <c r="AK243" i="13"/>
  <c r="AU243" i="13"/>
  <c r="AW243" i="13"/>
  <c r="I244" i="13"/>
  <c r="J244" i="13" s="1"/>
  <c r="K244" i="13" s="1"/>
  <c r="W244" i="13" s="1"/>
  <c r="AA244" i="13"/>
  <c r="AB244" i="13" s="1"/>
  <c r="AK244" i="13"/>
  <c r="AU244" i="13"/>
  <c r="AW244" i="13"/>
  <c r="I245" i="13"/>
  <c r="J245" i="13" s="1"/>
  <c r="K245" i="13" s="1"/>
  <c r="W245" i="13" s="1"/>
  <c r="AA245" i="13"/>
  <c r="AB245" i="13" s="1"/>
  <c r="AK245" i="13"/>
  <c r="AU245" i="13"/>
  <c r="AW245" i="13"/>
  <c r="I246" i="13"/>
  <c r="J246" i="13" s="1"/>
  <c r="K246" i="13" s="1"/>
  <c r="W246" i="13" s="1"/>
  <c r="AA246" i="13"/>
  <c r="AB246" i="13" s="1"/>
  <c r="AK246" i="13"/>
  <c r="AU246" i="13"/>
  <c r="AW246" i="13"/>
  <c r="I247" i="13"/>
  <c r="J247" i="13" s="1"/>
  <c r="K247" i="13" s="1"/>
  <c r="W247" i="13" s="1"/>
  <c r="AA247" i="13"/>
  <c r="AB247" i="13" s="1"/>
  <c r="AK247" i="13"/>
  <c r="AU247" i="13"/>
  <c r="AW247" i="13"/>
  <c r="I248" i="13"/>
  <c r="J248" i="13" s="1"/>
  <c r="K248" i="13" s="1"/>
  <c r="W248" i="13" s="1"/>
  <c r="AA248" i="13"/>
  <c r="AB248" i="13" s="1"/>
  <c r="AK248" i="13"/>
  <c r="AU248" i="13"/>
  <c r="AW248" i="13"/>
  <c r="I249" i="13"/>
  <c r="J249" i="13" s="1"/>
  <c r="K249" i="13" s="1"/>
  <c r="W249" i="13" s="1"/>
  <c r="AA249" i="13"/>
  <c r="AB249" i="13" s="1"/>
  <c r="AK249" i="13"/>
  <c r="AU249" i="13"/>
  <c r="AW249" i="13"/>
  <c r="I250" i="13"/>
  <c r="J250" i="13" s="1"/>
  <c r="K250" i="13" s="1"/>
  <c r="W250" i="13" s="1"/>
  <c r="AA250" i="13"/>
  <c r="AB250" i="13" s="1"/>
  <c r="AK250" i="13"/>
  <c r="AU250" i="13"/>
  <c r="AW250" i="13"/>
  <c r="I251" i="13"/>
  <c r="J251" i="13" s="1"/>
  <c r="K251" i="13" s="1"/>
  <c r="W251" i="13" s="1"/>
  <c r="AA251" i="13"/>
  <c r="AB251" i="13" s="1"/>
  <c r="AK251" i="13"/>
  <c r="AU251" i="13"/>
  <c r="AW251" i="13"/>
  <c r="I252" i="13"/>
  <c r="J252" i="13" s="1"/>
  <c r="K252" i="13" s="1"/>
  <c r="W252" i="13" s="1"/>
  <c r="AA252" i="13"/>
  <c r="AB252" i="13" s="1"/>
  <c r="AK252" i="13"/>
  <c r="AU252" i="13"/>
  <c r="AW252" i="13"/>
  <c r="I253" i="13"/>
  <c r="J253" i="13" s="1"/>
  <c r="K253" i="13" s="1"/>
  <c r="W253" i="13" s="1"/>
  <c r="AA253" i="13"/>
  <c r="AB253" i="13" s="1"/>
  <c r="AK253" i="13"/>
  <c r="AU253" i="13"/>
  <c r="AW253" i="13"/>
  <c r="I254" i="13"/>
  <c r="J254" i="13" s="1"/>
  <c r="K254" i="13" s="1"/>
  <c r="W254" i="13" s="1"/>
  <c r="AA254" i="13"/>
  <c r="AB254" i="13" s="1"/>
  <c r="AK254" i="13"/>
  <c r="AU254" i="13"/>
  <c r="AW254" i="13"/>
  <c r="I255" i="13"/>
  <c r="J255" i="13" s="1"/>
  <c r="K255" i="13" s="1"/>
  <c r="W255" i="13" s="1"/>
  <c r="AA255" i="13"/>
  <c r="AB255" i="13" s="1"/>
  <c r="AK255" i="13"/>
  <c r="AU255" i="13"/>
  <c r="AW255" i="13"/>
  <c r="I256" i="13"/>
  <c r="J256" i="13" s="1"/>
  <c r="K256" i="13" s="1"/>
  <c r="W256" i="13" s="1"/>
  <c r="AA256" i="13"/>
  <c r="AB256" i="13" s="1"/>
  <c r="AK256" i="13"/>
  <c r="AU256" i="13"/>
  <c r="AW256" i="13"/>
  <c r="I257" i="13"/>
  <c r="J257" i="13" s="1"/>
  <c r="K257" i="13" s="1"/>
  <c r="W257" i="13" s="1"/>
  <c r="AA257" i="13"/>
  <c r="AB257" i="13" s="1"/>
  <c r="AK257" i="13"/>
  <c r="AU257" i="13"/>
  <c r="AW257" i="13"/>
  <c r="I258" i="13"/>
  <c r="J258" i="13" s="1"/>
  <c r="K258" i="13" s="1"/>
  <c r="W258" i="13" s="1"/>
  <c r="AA258" i="13"/>
  <c r="AB258" i="13" s="1"/>
  <c r="AK258" i="13"/>
  <c r="AU258" i="13"/>
  <c r="AW258" i="13"/>
  <c r="I259" i="13"/>
  <c r="J259" i="13" s="1"/>
  <c r="K259" i="13" s="1"/>
  <c r="W259" i="13" s="1"/>
  <c r="AA259" i="13"/>
  <c r="AB259" i="13" s="1"/>
  <c r="AK259" i="13"/>
  <c r="AU259" i="13"/>
  <c r="AW259" i="13"/>
  <c r="I260" i="13"/>
  <c r="J260" i="13" s="1"/>
  <c r="K260" i="13" s="1"/>
  <c r="W260" i="13" s="1"/>
  <c r="AA260" i="13"/>
  <c r="AB260" i="13" s="1"/>
  <c r="AK260" i="13"/>
  <c r="AU260" i="13"/>
  <c r="AW260" i="13"/>
  <c r="I261" i="13"/>
  <c r="J261" i="13" s="1"/>
  <c r="K261" i="13" s="1"/>
  <c r="W261" i="13" s="1"/>
  <c r="AA261" i="13"/>
  <c r="AB261" i="13" s="1"/>
  <c r="AK261" i="13"/>
  <c r="AU261" i="13"/>
  <c r="AW261" i="13"/>
  <c r="I262" i="13"/>
  <c r="J262" i="13" s="1"/>
  <c r="K262" i="13" s="1"/>
  <c r="W262" i="13" s="1"/>
  <c r="AA262" i="13"/>
  <c r="AB262" i="13" s="1"/>
  <c r="AK262" i="13"/>
  <c r="AU262" i="13"/>
  <c r="AW262" i="13"/>
  <c r="I263" i="13"/>
  <c r="J263" i="13" s="1"/>
  <c r="K263" i="13" s="1"/>
  <c r="W263" i="13" s="1"/>
  <c r="AA263" i="13"/>
  <c r="AB263" i="13" s="1"/>
  <c r="AK263" i="13"/>
  <c r="AU263" i="13"/>
  <c r="AW263" i="13"/>
  <c r="I264" i="13"/>
  <c r="J264" i="13" s="1"/>
  <c r="K264" i="13" s="1"/>
  <c r="W264" i="13" s="1"/>
  <c r="AA264" i="13"/>
  <c r="AB264" i="13" s="1"/>
  <c r="AK264" i="13"/>
  <c r="AU264" i="13"/>
  <c r="AW264" i="13"/>
  <c r="I265" i="13"/>
  <c r="J265" i="13" s="1"/>
  <c r="K265" i="13" s="1"/>
  <c r="W265" i="13" s="1"/>
  <c r="AA265" i="13"/>
  <c r="AB265" i="13" s="1"/>
  <c r="AK265" i="13"/>
  <c r="AU265" i="13"/>
  <c r="AW265" i="13"/>
  <c r="I266" i="13"/>
  <c r="J266" i="13" s="1"/>
  <c r="K266" i="13" s="1"/>
  <c r="W266" i="13" s="1"/>
  <c r="AA266" i="13"/>
  <c r="AB266" i="13" s="1"/>
  <c r="AK266" i="13"/>
  <c r="AU266" i="13"/>
  <c r="AW266" i="13"/>
  <c r="I267" i="13"/>
  <c r="J267" i="13" s="1"/>
  <c r="K267" i="13" s="1"/>
  <c r="W267" i="13" s="1"/>
  <c r="AA267" i="13"/>
  <c r="AB267" i="13" s="1"/>
  <c r="AK267" i="13"/>
  <c r="AU267" i="13"/>
  <c r="AW267" i="13"/>
  <c r="I268" i="13"/>
  <c r="J268" i="13" s="1"/>
  <c r="K268" i="13" s="1"/>
  <c r="W268" i="13" s="1"/>
  <c r="AA268" i="13"/>
  <c r="AB268" i="13" s="1"/>
  <c r="AK268" i="13"/>
  <c r="AU268" i="13"/>
  <c r="AW268" i="13"/>
  <c r="I269" i="13"/>
  <c r="J269" i="13" s="1"/>
  <c r="K269" i="13" s="1"/>
  <c r="W269" i="13" s="1"/>
  <c r="AA269" i="13"/>
  <c r="AB269" i="13" s="1"/>
  <c r="AK269" i="13"/>
  <c r="AU269" i="13"/>
  <c r="AW269" i="13"/>
  <c r="I270" i="13"/>
  <c r="J270" i="13" s="1"/>
  <c r="K270" i="13" s="1"/>
  <c r="W270" i="13" s="1"/>
  <c r="AA270" i="13"/>
  <c r="AB270" i="13" s="1"/>
  <c r="AK270" i="13"/>
  <c r="AU270" i="13"/>
  <c r="AW270" i="13"/>
  <c r="I271" i="13"/>
  <c r="J271" i="13" s="1"/>
  <c r="K271" i="13" s="1"/>
  <c r="W271" i="13" s="1"/>
  <c r="AA271" i="13"/>
  <c r="AB271" i="13" s="1"/>
  <c r="AK271" i="13"/>
  <c r="AU271" i="13"/>
  <c r="AW271" i="13"/>
  <c r="I272" i="13"/>
  <c r="J272" i="13" s="1"/>
  <c r="K272" i="13" s="1"/>
  <c r="W272" i="13" s="1"/>
  <c r="AA272" i="13"/>
  <c r="AB272" i="13" s="1"/>
  <c r="AK272" i="13"/>
  <c r="AU272" i="13"/>
  <c r="AW272" i="13"/>
  <c r="I273" i="13"/>
  <c r="J273" i="13" s="1"/>
  <c r="K273" i="13" s="1"/>
  <c r="W273" i="13" s="1"/>
  <c r="AA273" i="13"/>
  <c r="AB273" i="13" s="1"/>
  <c r="AK273" i="13"/>
  <c r="AU273" i="13"/>
  <c r="AW273" i="13"/>
  <c r="I274" i="13"/>
  <c r="J274" i="13" s="1"/>
  <c r="K274" i="13" s="1"/>
  <c r="W274" i="13" s="1"/>
  <c r="AA274" i="13"/>
  <c r="AB274" i="13" s="1"/>
  <c r="AK274" i="13"/>
  <c r="AU274" i="13"/>
  <c r="AW274" i="13"/>
  <c r="I275" i="13"/>
  <c r="J275" i="13" s="1"/>
  <c r="K275" i="13" s="1"/>
  <c r="W275" i="13" s="1"/>
  <c r="AA275" i="13"/>
  <c r="AB275" i="13" s="1"/>
  <c r="AK275" i="13"/>
  <c r="AU275" i="13"/>
  <c r="AW275" i="13"/>
  <c r="I276" i="13"/>
  <c r="J276" i="13" s="1"/>
  <c r="K276" i="13" s="1"/>
  <c r="W276" i="13" s="1"/>
  <c r="AA276" i="13"/>
  <c r="AB276" i="13" s="1"/>
  <c r="AK276" i="13"/>
  <c r="AU276" i="13"/>
  <c r="AW276" i="13"/>
  <c r="I277" i="13"/>
  <c r="J277" i="13" s="1"/>
  <c r="K277" i="13" s="1"/>
  <c r="W277" i="13" s="1"/>
  <c r="AA277" i="13"/>
  <c r="AB277" i="13" s="1"/>
  <c r="AK277" i="13"/>
  <c r="AU277" i="13"/>
  <c r="AW277" i="13"/>
  <c r="I278" i="13"/>
  <c r="J278" i="13" s="1"/>
  <c r="K278" i="13" s="1"/>
  <c r="W278" i="13" s="1"/>
  <c r="AA278" i="13"/>
  <c r="AB278" i="13" s="1"/>
  <c r="AK278" i="13"/>
  <c r="AU278" i="13"/>
  <c r="AW278" i="13"/>
  <c r="I279" i="13"/>
  <c r="J279" i="13" s="1"/>
  <c r="K279" i="13" s="1"/>
  <c r="W279" i="13" s="1"/>
  <c r="AA279" i="13"/>
  <c r="AB279" i="13" s="1"/>
  <c r="AK279" i="13"/>
  <c r="AU279" i="13"/>
  <c r="AW279" i="13"/>
  <c r="I280" i="13"/>
  <c r="J280" i="13" s="1"/>
  <c r="K280" i="13" s="1"/>
  <c r="W280" i="13" s="1"/>
  <c r="AA280" i="13"/>
  <c r="AB280" i="13" s="1"/>
  <c r="AK280" i="13"/>
  <c r="AU280" i="13"/>
  <c r="AW280" i="13"/>
  <c r="I281" i="13"/>
  <c r="J281" i="13" s="1"/>
  <c r="K281" i="13" s="1"/>
  <c r="W281" i="13" s="1"/>
  <c r="AA281" i="13"/>
  <c r="AB281" i="13" s="1"/>
  <c r="AK281" i="13"/>
  <c r="AU281" i="13"/>
  <c r="AW281" i="13"/>
  <c r="I282" i="13"/>
  <c r="J282" i="13" s="1"/>
  <c r="K282" i="13" s="1"/>
  <c r="W282" i="13" s="1"/>
  <c r="AA282" i="13"/>
  <c r="AB282" i="13" s="1"/>
  <c r="AK282" i="13"/>
  <c r="AU282" i="13"/>
  <c r="AW282" i="13"/>
  <c r="I283" i="13"/>
  <c r="J283" i="13" s="1"/>
  <c r="K283" i="13" s="1"/>
  <c r="W283" i="13" s="1"/>
  <c r="AA283" i="13"/>
  <c r="AB283" i="13" s="1"/>
  <c r="AK283" i="13"/>
  <c r="AU283" i="13"/>
  <c r="AW283" i="13"/>
  <c r="I284" i="13"/>
  <c r="J284" i="13" s="1"/>
  <c r="K284" i="13" s="1"/>
  <c r="W284" i="13" s="1"/>
  <c r="AA284" i="13"/>
  <c r="AB284" i="13" s="1"/>
  <c r="AK284" i="13"/>
  <c r="AU284" i="13"/>
  <c r="AW284" i="13"/>
  <c r="I285" i="13"/>
  <c r="J285" i="13" s="1"/>
  <c r="K285" i="13" s="1"/>
  <c r="W285" i="13" s="1"/>
  <c r="AA285" i="13"/>
  <c r="AB285" i="13" s="1"/>
  <c r="AK285" i="13"/>
  <c r="AU285" i="13"/>
  <c r="AW285" i="13"/>
  <c r="I286" i="13"/>
  <c r="J286" i="13" s="1"/>
  <c r="K286" i="13" s="1"/>
  <c r="W286" i="13" s="1"/>
  <c r="AA286" i="13"/>
  <c r="AB286" i="13" s="1"/>
  <c r="AK286" i="13"/>
  <c r="AU286" i="13"/>
  <c r="AW286" i="13"/>
  <c r="I287" i="13"/>
  <c r="J287" i="13" s="1"/>
  <c r="K287" i="13" s="1"/>
  <c r="W287" i="13" s="1"/>
  <c r="AA287" i="13"/>
  <c r="AB287" i="13" s="1"/>
  <c r="AK287" i="13"/>
  <c r="AU287" i="13"/>
  <c r="AW287" i="13"/>
  <c r="I288" i="13"/>
  <c r="J288" i="13" s="1"/>
  <c r="K288" i="13" s="1"/>
  <c r="W288" i="13" s="1"/>
  <c r="AA288" i="13"/>
  <c r="AB288" i="13" s="1"/>
  <c r="AK288" i="13"/>
  <c r="AU288" i="13"/>
  <c r="AW288" i="13"/>
  <c r="I289" i="13"/>
  <c r="J289" i="13" s="1"/>
  <c r="K289" i="13" s="1"/>
  <c r="W289" i="13" s="1"/>
  <c r="AA289" i="13"/>
  <c r="AB289" i="13" s="1"/>
  <c r="AK289" i="13"/>
  <c r="AU289" i="13"/>
  <c r="AW289" i="13"/>
  <c r="I290" i="13"/>
  <c r="J290" i="13" s="1"/>
  <c r="K290" i="13" s="1"/>
  <c r="W290" i="13" s="1"/>
  <c r="AA290" i="13"/>
  <c r="AB290" i="13" s="1"/>
  <c r="AK290" i="13"/>
  <c r="AU290" i="13"/>
  <c r="AW290" i="13"/>
  <c r="I291" i="13"/>
  <c r="J291" i="13" s="1"/>
  <c r="K291" i="13" s="1"/>
  <c r="W291" i="13" s="1"/>
  <c r="AA291" i="13"/>
  <c r="AB291" i="13" s="1"/>
  <c r="AK291" i="13"/>
  <c r="AU291" i="13"/>
  <c r="AW291" i="13"/>
  <c r="I292" i="13"/>
  <c r="J292" i="13" s="1"/>
  <c r="K292" i="13" s="1"/>
  <c r="W292" i="13" s="1"/>
  <c r="AA292" i="13"/>
  <c r="AB292" i="13" s="1"/>
  <c r="AK292" i="13"/>
  <c r="AU292" i="13"/>
  <c r="AW292" i="13"/>
  <c r="I293" i="13"/>
  <c r="J293" i="13" s="1"/>
  <c r="K293" i="13" s="1"/>
  <c r="W293" i="13" s="1"/>
  <c r="AA293" i="13"/>
  <c r="AB293" i="13" s="1"/>
  <c r="AK293" i="13"/>
  <c r="AU293" i="13"/>
  <c r="AW293" i="13"/>
  <c r="I294" i="13"/>
  <c r="J294" i="13" s="1"/>
  <c r="K294" i="13" s="1"/>
  <c r="W294" i="13" s="1"/>
  <c r="AA294" i="13"/>
  <c r="AB294" i="13" s="1"/>
  <c r="AK294" i="13"/>
  <c r="AU294" i="13"/>
  <c r="AW294" i="13"/>
  <c r="I295" i="13"/>
  <c r="J295" i="13" s="1"/>
  <c r="K295" i="13" s="1"/>
  <c r="W295" i="13" s="1"/>
  <c r="AA295" i="13"/>
  <c r="AB295" i="13" s="1"/>
  <c r="AK295" i="13"/>
  <c r="AU295" i="13"/>
  <c r="AW295" i="13"/>
  <c r="I296" i="13"/>
  <c r="J296" i="13" s="1"/>
  <c r="K296" i="13" s="1"/>
  <c r="W296" i="13" s="1"/>
  <c r="AA296" i="13"/>
  <c r="AB296" i="13" s="1"/>
  <c r="AK296" i="13"/>
  <c r="AU296" i="13"/>
  <c r="AW296" i="13"/>
  <c r="I297" i="13"/>
  <c r="J297" i="13" s="1"/>
  <c r="K297" i="13" s="1"/>
  <c r="W297" i="13" s="1"/>
  <c r="AA297" i="13"/>
  <c r="AB297" i="13" s="1"/>
  <c r="AK297" i="13"/>
  <c r="AU297" i="13"/>
  <c r="AW297" i="13"/>
  <c r="I298" i="13"/>
  <c r="J298" i="13" s="1"/>
  <c r="K298" i="13" s="1"/>
  <c r="W298" i="13" s="1"/>
  <c r="AA298" i="13"/>
  <c r="AB298" i="13" s="1"/>
  <c r="AK298" i="13"/>
  <c r="AU298" i="13"/>
  <c r="AW298" i="13"/>
  <c r="I299" i="13"/>
  <c r="J299" i="13" s="1"/>
  <c r="K299" i="13" s="1"/>
  <c r="W299" i="13" s="1"/>
  <c r="AA299" i="13"/>
  <c r="AB299" i="13" s="1"/>
  <c r="AK299" i="13"/>
  <c r="AU299" i="13"/>
  <c r="AW299" i="13"/>
  <c r="I300" i="13"/>
  <c r="J300" i="13" s="1"/>
  <c r="K300" i="13" s="1"/>
  <c r="W300" i="13" s="1"/>
  <c r="AA300" i="13"/>
  <c r="AB300" i="13" s="1"/>
  <c r="AK300" i="13"/>
  <c r="AU300" i="13"/>
  <c r="AW300" i="13"/>
  <c r="I301" i="13"/>
  <c r="J301" i="13" s="1"/>
  <c r="K301" i="13" s="1"/>
  <c r="W301" i="13" s="1"/>
  <c r="AA301" i="13"/>
  <c r="AB301" i="13" s="1"/>
  <c r="AK301" i="13"/>
  <c r="AU301" i="13"/>
  <c r="AW301" i="13"/>
  <c r="I302" i="13"/>
  <c r="J302" i="13" s="1"/>
  <c r="K302" i="13" s="1"/>
  <c r="W302" i="13" s="1"/>
  <c r="AA302" i="13"/>
  <c r="AB302" i="13" s="1"/>
  <c r="AK302" i="13"/>
  <c r="AU302" i="13"/>
  <c r="AW302" i="13"/>
  <c r="I303" i="13"/>
  <c r="J303" i="13" s="1"/>
  <c r="K303" i="13" s="1"/>
  <c r="W303" i="13" s="1"/>
  <c r="AA303" i="13"/>
  <c r="AB303" i="13" s="1"/>
  <c r="AK303" i="13"/>
  <c r="AU303" i="13"/>
  <c r="AW303" i="13"/>
  <c r="I304" i="13"/>
  <c r="J304" i="13" s="1"/>
  <c r="K304" i="13" s="1"/>
  <c r="W304" i="13" s="1"/>
  <c r="AA304" i="13"/>
  <c r="AB304" i="13" s="1"/>
  <c r="AK304" i="13"/>
  <c r="AU304" i="13"/>
  <c r="AW304" i="13"/>
  <c r="I305" i="13"/>
  <c r="J305" i="13" s="1"/>
  <c r="K305" i="13" s="1"/>
  <c r="W305" i="13" s="1"/>
  <c r="AA305" i="13"/>
  <c r="AB305" i="13" s="1"/>
  <c r="AK305" i="13"/>
  <c r="AU305" i="13"/>
  <c r="AW305" i="13"/>
  <c r="I306" i="13"/>
  <c r="J306" i="13" s="1"/>
  <c r="K306" i="13" s="1"/>
  <c r="W306" i="13" s="1"/>
  <c r="AA306" i="13"/>
  <c r="AB306" i="13" s="1"/>
  <c r="AK306" i="13"/>
  <c r="AU306" i="13"/>
  <c r="AW306" i="13"/>
  <c r="I307" i="13"/>
  <c r="J307" i="13" s="1"/>
  <c r="K307" i="13" s="1"/>
  <c r="W307" i="13" s="1"/>
  <c r="AA307" i="13"/>
  <c r="AB307" i="13" s="1"/>
  <c r="AK307" i="13"/>
  <c r="AU307" i="13"/>
  <c r="AW307" i="13"/>
  <c r="I308" i="13"/>
  <c r="J308" i="13" s="1"/>
  <c r="K308" i="13" s="1"/>
  <c r="W308" i="13" s="1"/>
  <c r="AA308" i="13"/>
  <c r="AB308" i="13" s="1"/>
  <c r="AK308" i="13"/>
  <c r="AU308" i="13"/>
  <c r="AW308" i="13"/>
  <c r="I309" i="13"/>
  <c r="J309" i="13" s="1"/>
  <c r="K309" i="13" s="1"/>
  <c r="W309" i="13" s="1"/>
  <c r="AA309" i="13"/>
  <c r="AB309" i="13" s="1"/>
  <c r="AK309" i="13"/>
  <c r="AU309" i="13"/>
  <c r="AW309" i="13"/>
  <c r="I310" i="13"/>
  <c r="J310" i="13" s="1"/>
  <c r="K310" i="13" s="1"/>
  <c r="W310" i="13" s="1"/>
  <c r="AA310" i="13"/>
  <c r="AB310" i="13" s="1"/>
  <c r="AK310" i="13"/>
  <c r="AU310" i="13"/>
  <c r="AW310" i="13"/>
  <c r="I311" i="13"/>
  <c r="J311" i="13" s="1"/>
  <c r="K311" i="13" s="1"/>
  <c r="W311" i="13" s="1"/>
  <c r="AA311" i="13"/>
  <c r="AB311" i="13" s="1"/>
  <c r="AK311" i="13"/>
  <c r="AU311" i="13"/>
  <c r="AW311" i="13"/>
  <c r="I312" i="13"/>
  <c r="J312" i="13" s="1"/>
  <c r="K312" i="13" s="1"/>
  <c r="W312" i="13" s="1"/>
  <c r="AA312" i="13"/>
  <c r="AB312" i="13" s="1"/>
  <c r="AK312" i="13"/>
  <c r="AU312" i="13"/>
  <c r="AW312" i="13"/>
  <c r="I313" i="13"/>
  <c r="J313" i="13" s="1"/>
  <c r="K313" i="13" s="1"/>
  <c r="W313" i="13" s="1"/>
  <c r="AA313" i="13"/>
  <c r="AB313" i="13" s="1"/>
  <c r="AK313" i="13"/>
  <c r="AU313" i="13"/>
  <c r="AW313" i="13"/>
  <c r="I314" i="13"/>
  <c r="J314" i="13" s="1"/>
  <c r="K314" i="13" s="1"/>
  <c r="W314" i="13" s="1"/>
  <c r="AA314" i="13"/>
  <c r="AB314" i="13" s="1"/>
  <c r="AK314" i="13"/>
  <c r="AU314" i="13"/>
  <c r="AW314" i="13"/>
  <c r="I315" i="13"/>
  <c r="J315" i="13" s="1"/>
  <c r="K315" i="13" s="1"/>
  <c r="W315" i="13" s="1"/>
  <c r="AA315" i="13"/>
  <c r="AB315" i="13" s="1"/>
  <c r="AK315" i="13"/>
  <c r="AU315" i="13"/>
  <c r="AW315" i="13"/>
  <c r="I316" i="13"/>
  <c r="J316" i="13" s="1"/>
  <c r="K316" i="13" s="1"/>
  <c r="W316" i="13" s="1"/>
  <c r="AA316" i="13"/>
  <c r="AB316" i="13" s="1"/>
  <c r="AK316" i="13"/>
  <c r="AU316" i="13"/>
  <c r="AW316" i="13"/>
  <c r="I317" i="13"/>
  <c r="J317" i="13" s="1"/>
  <c r="K317" i="13" s="1"/>
  <c r="W317" i="13" s="1"/>
  <c r="AA317" i="13"/>
  <c r="AB317" i="13" s="1"/>
  <c r="AK317" i="13"/>
  <c r="AU317" i="13"/>
  <c r="AW317" i="13"/>
  <c r="I318" i="13"/>
  <c r="J318" i="13" s="1"/>
  <c r="K318" i="13" s="1"/>
  <c r="W318" i="13" s="1"/>
  <c r="AA318" i="13"/>
  <c r="AB318" i="13" s="1"/>
  <c r="AK318" i="13"/>
  <c r="AU318" i="13"/>
  <c r="AW318" i="13"/>
  <c r="I319" i="13"/>
  <c r="J319" i="13" s="1"/>
  <c r="K319" i="13" s="1"/>
  <c r="W319" i="13" s="1"/>
  <c r="AA319" i="13"/>
  <c r="AB319" i="13" s="1"/>
  <c r="AK319" i="13"/>
  <c r="AU319" i="13"/>
  <c r="AW319" i="13"/>
  <c r="I320" i="13"/>
  <c r="J320" i="13" s="1"/>
  <c r="K320" i="13" s="1"/>
  <c r="W320" i="13" s="1"/>
  <c r="AA320" i="13"/>
  <c r="AB320" i="13" s="1"/>
  <c r="AK320" i="13"/>
  <c r="AU320" i="13"/>
  <c r="AW320" i="13"/>
  <c r="I321" i="13"/>
  <c r="J321" i="13" s="1"/>
  <c r="K321" i="13" s="1"/>
  <c r="W321" i="13" s="1"/>
  <c r="AA321" i="13"/>
  <c r="AB321" i="13" s="1"/>
  <c r="AK321" i="13"/>
  <c r="AU321" i="13"/>
  <c r="AW321" i="13"/>
  <c r="I322" i="13"/>
  <c r="J322" i="13" s="1"/>
  <c r="K322" i="13" s="1"/>
  <c r="W322" i="13" s="1"/>
  <c r="AA322" i="13"/>
  <c r="AB322" i="13" s="1"/>
  <c r="AK322" i="13"/>
  <c r="AU322" i="13"/>
  <c r="AW322" i="13"/>
  <c r="I323" i="13"/>
  <c r="J323" i="13" s="1"/>
  <c r="K323" i="13" s="1"/>
  <c r="W323" i="13" s="1"/>
  <c r="AA323" i="13"/>
  <c r="AB323" i="13" s="1"/>
  <c r="AK323" i="13"/>
  <c r="AU323" i="13"/>
  <c r="AW323" i="13"/>
  <c r="I324" i="13"/>
  <c r="J324" i="13" s="1"/>
  <c r="K324" i="13" s="1"/>
  <c r="W324" i="13" s="1"/>
  <c r="AA324" i="13"/>
  <c r="AB324" i="13" s="1"/>
  <c r="AK324" i="13"/>
  <c r="AU324" i="13"/>
  <c r="AW324" i="13"/>
  <c r="I325" i="13"/>
  <c r="J325" i="13" s="1"/>
  <c r="K325" i="13" s="1"/>
  <c r="W325" i="13" s="1"/>
  <c r="AA325" i="13"/>
  <c r="AB325" i="13" s="1"/>
  <c r="AK325" i="13"/>
  <c r="AU325" i="13"/>
  <c r="AW325" i="13"/>
  <c r="I326" i="13"/>
  <c r="J326" i="13" s="1"/>
  <c r="K326" i="13" s="1"/>
  <c r="W326" i="13" s="1"/>
  <c r="AA326" i="13"/>
  <c r="AB326" i="13" s="1"/>
  <c r="AK326" i="13"/>
  <c r="AU326" i="13"/>
  <c r="AW326" i="13"/>
  <c r="I327" i="13"/>
  <c r="J327" i="13" s="1"/>
  <c r="K327" i="13" s="1"/>
  <c r="W327" i="13" s="1"/>
  <c r="AA327" i="13"/>
  <c r="AB327" i="13" s="1"/>
  <c r="AK327" i="13"/>
  <c r="AU327" i="13"/>
  <c r="AW327" i="13"/>
  <c r="I328" i="13"/>
  <c r="J328" i="13" s="1"/>
  <c r="K328" i="13" s="1"/>
  <c r="W328" i="13" s="1"/>
  <c r="AA328" i="13"/>
  <c r="AB328" i="13" s="1"/>
  <c r="AK328" i="13"/>
  <c r="AU328" i="13"/>
  <c r="AW328" i="13"/>
  <c r="I329" i="13"/>
  <c r="J329" i="13" s="1"/>
  <c r="K329" i="13" s="1"/>
  <c r="W329" i="13" s="1"/>
  <c r="AA329" i="13"/>
  <c r="AB329" i="13" s="1"/>
  <c r="AK329" i="13"/>
  <c r="AU329" i="13"/>
  <c r="AW329" i="13"/>
  <c r="I330" i="13"/>
  <c r="J330" i="13" s="1"/>
  <c r="K330" i="13" s="1"/>
  <c r="W330" i="13" s="1"/>
  <c r="AA330" i="13"/>
  <c r="AB330" i="13" s="1"/>
  <c r="AK330" i="13"/>
  <c r="AU330" i="13"/>
  <c r="AW330" i="13"/>
  <c r="I331" i="13"/>
  <c r="J331" i="13" s="1"/>
  <c r="K331" i="13" s="1"/>
  <c r="W331" i="13" s="1"/>
  <c r="AA331" i="13"/>
  <c r="AB331" i="13" s="1"/>
  <c r="AK331" i="13"/>
  <c r="AU331" i="13"/>
  <c r="AW331" i="13"/>
  <c r="I332" i="13"/>
  <c r="J332" i="13" s="1"/>
  <c r="K332" i="13" s="1"/>
  <c r="W332" i="13" s="1"/>
  <c r="AA332" i="13"/>
  <c r="AB332" i="13" s="1"/>
  <c r="AK332" i="13"/>
  <c r="AU332" i="13"/>
  <c r="AW332" i="13"/>
  <c r="I333" i="13"/>
  <c r="J333" i="13" s="1"/>
  <c r="K333" i="13" s="1"/>
  <c r="W333" i="13" s="1"/>
  <c r="AA333" i="13"/>
  <c r="AB333" i="13" s="1"/>
  <c r="AK333" i="13"/>
  <c r="AU333" i="13"/>
  <c r="AW333" i="13"/>
  <c r="I334" i="13"/>
  <c r="J334" i="13" s="1"/>
  <c r="K334" i="13" s="1"/>
  <c r="W334" i="13" s="1"/>
  <c r="AA334" i="13"/>
  <c r="AB334" i="13" s="1"/>
  <c r="AK334" i="13"/>
  <c r="AU334" i="13"/>
  <c r="AW334" i="13"/>
  <c r="I335" i="13"/>
  <c r="J335" i="13" s="1"/>
  <c r="K335" i="13" s="1"/>
  <c r="W335" i="13" s="1"/>
  <c r="AA335" i="13"/>
  <c r="AB335" i="13" s="1"/>
  <c r="AK335" i="13"/>
  <c r="AU335" i="13"/>
  <c r="AW335" i="13"/>
  <c r="I336" i="13"/>
  <c r="J336" i="13" s="1"/>
  <c r="K336" i="13" s="1"/>
  <c r="W336" i="13" s="1"/>
  <c r="AA336" i="13"/>
  <c r="AB336" i="13" s="1"/>
  <c r="AK336" i="13"/>
  <c r="AU336" i="13"/>
  <c r="AW336" i="13"/>
  <c r="I337" i="13"/>
  <c r="J337" i="13" s="1"/>
  <c r="K337" i="13" s="1"/>
  <c r="W337" i="13" s="1"/>
  <c r="AA337" i="13"/>
  <c r="AB337" i="13" s="1"/>
  <c r="AK337" i="13"/>
  <c r="AU337" i="13"/>
  <c r="AW337" i="13"/>
  <c r="I338" i="13"/>
  <c r="J338" i="13" s="1"/>
  <c r="K338" i="13" s="1"/>
  <c r="W338" i="13" s="1"/>
  <c r="AA338" i="13"/>
  <c r="AB338" i="13" s="1"/>
  <c r="AK338" i="13"/>
  <c r="AU338" i="13"/>
  <c r="AW338" i="13"/>
  <c r="I339" i="13"/>
  <c r="J339" i="13" s="1"/>
  <c r="K339" i="13" s="1"/>
  <c r="W339" i="13" s="1"/>
  <c r="AA339" i="13"/>
  <c r="AB339" i="13" s="1"/>
  <c r="AK339" i="13"/>
  <c r="AU339" i="13"/>
  <c r="AW339" i="13"/>
  <c r="I340" i="13"/>
  <c r="J340" i="13" s="1"/>
  <c r="K340" i="13" s="1"/>
  <c r="W340" i="13" s="1"/>
  <c r="AA340" i="13"/>
  <c r="AB340" i="13" s="1"/>
  <c r="AK340" i="13"/>
  <c r="AU340" i="13"/>
  <c r="AW340" i="13"/>
  <c r="I341" i="13"/>
  <c r="J341" i="13" s="1"/>
  <c r="K341" i="13" s="1"/>
  <c r="W341" i="13" s="1"/>
  <c r="AA341" i="13"/>
  <c r="AB341" i="13" s="1"/>
  <c r="AK341" i="13"/>
  <c r="AU341" i="13"/>
  <c r="AW341" i="13"/>
  <c r="I342" i="13"/>
  <c r="J342" i="13" s="1"/>
  <c r="K342" i="13" s="1"/>
  <c r="W342" i="13" s="1"/>
  <c r="AA342" i="13"/>
  <c r="AB342" i="13" s="1"/>
  <c r="AK342" i="13"/>
  <c r="AU342" i="13"/>
  <c r="AW342" i="13"/>
  <c r="I343" i="13"/>
  <c r="J343" i="13" s="1"/>
  <c r="K343" i="13" s="1"/>
  <c r="W343" i="13" s="1"/>
  <c r="AA343" i="13"/>
  <c r="AB343" i="13" s="1"/>
  <c r="AK343" i="13"/>
  <c r="AU343" i="13"/>
  <c r="AW343" i="13"/>
  <c r="I344" i="13"/>
  <c r="J344" i="13" s="1"/>
  <c r="K344" i="13" s="1"/>
  <c r="W344" i="13" s="1"/>
  <c r="AA344" i="13"/>
  <c r="AB344" i="13" s="1"/>
  <c r="AK344" i="13"/>
  <c r="AU344" i="13"/>
  <c r="AW344" i="13"/>
  <c r="I345" i="13"/>
  <c r="J345" i="13" s="1"/>
  <c r="K345" i="13" s="1"/>
  <c r="W345" i="13" s="1"/>
  <c r="AA345" i="13"/>
  <c r="AB345" i="13" s="1"/>
  <c r="AK345" i="13"/>
  <c r="AU345" i="13"/>
  <c r="AW345" i="13"/>
  <c r="I346" i="13"/>
  <c r="J346" i="13" s="1"/>
  <c r="K346" i="13" s="1"/>
  <c r="W346" i="13" s="1"/>
  <c r="AA346" i="13"/>
  <c r="AB346" i="13" s="1"/>
  <c r="AK346" i="13"/>
  <c r="AU346" i="13"/>
  <c r="AW346" i="13"/>
  <c r="I347" i="13"/>
  <c r="J347" i="13" s="1"/>
  <c r="K347" i="13" s="1"/>
  <c r="W347" i="13" s="1"/>
  <c r="AA347" i="13"/>
  <c r="AB347" i="13" s="1"/>
  <c r="AK347" i="13"/>
  <c r="AU347" i="13"/>
  <c r="AW347" i="13"/>
  <c r="I348" i="13"/>
  <c r="J348" i="13" s="1"/>
  <c r="K348" i="13" s="1"/>
  <c r="W348" i="13" s="1"/>
  <c r="AA348" i="13"/>
  <c r="AB348" i="13" s="1"/>
  <c r="AK348" i="13"/>
  <c r="AU348" i="13"/>
  <c r="AW348" i="13"/>
  <c r="I349" i="13"/>
  <c r="J349" i="13" s="1"/>
  <c r="K349" i="13" s="1"/>
  <c r="W349" i="13" s="1"/>
  <c r="AA349" i="13"/>
  <c r="AB349" i="13" s="1"/>
  <c r="AK349" i="13"/>
  <c r="AU349" i="13"/>
  <c r="AW349" i="13"/>
  <c r="I350" i="13"/>
  <c r="J350" i="13" s="1"/>
  <c r="K350" i="13" s="1"/>
  <c r="W350" i="13" s="1"/>
  <c r="AA350" i="13"/>
  <c r="AB350" i="13" s="1"/>
  <c r="AK350" i="13"/>
  <c r="AU350" i="13"/>
  <c r="AW350" i="13"/>
  <c r="I351" i="13"/>
  <c r="J351" i="13" s="1"/>
  <c r="K351" i="13" s="1"/>
  <c r="W351" i="13" s="1"/>
  <c r="AA351" i="13"/>
  <c r="AB351" i="13" s="1"/>
  <c r="AK351" i="13"/>
  <c r="AU351" i="13"/>
  <c r="AW351" i="13"/>
  <c r="I352" i="13"/>
  <c r="J352" i="13" s="1"/>
  <c r="K352" i="13" s="1"/>
  <c r="W352" i="13" s="1"/>
  <c r="AA352" i="13"/>
  <c r="AB352" i="13" s="1"/>
  <c r="AK352" i="13"/>
  <c r="AU352" i="13"/>
  <c r="AW352" i="13"/>
  <c r="I353" i="13"/>
  <c r="J353" i="13" s="1"/>
  <c r="K353" i="13" s="1"/>
  <c r="W353" i="13" s="1"/>
  <c r="AA353" i="13"/>
  <c r="AB353" i="13" s="1"/>
  <c r="AK353" i="13"/>
  <c r="AU353" i="13"/>
  <c r="AW353" i="13"/>
  <c r="I354" i="13"/>
  <c r="J354" i="13" s="1"/>
  <c r="K354" i="13" s="1"/>
  <c r="W354" i="13" s="1"/>
  <c r="AA354" i="13"/>
  <c r="AB354" i="13" s="1"/>
  <c r="AK354" i="13"/>
  <c r="AU354" i="13"/>
  <c r="AW354" i="13"/>
  <c r="I355" i="13"/>
  <c r="J355" i="13" s="1"/>
  <c r="K355" i="13" s="1"/>
  <c r="W355" i="13" s="1"/>
  <c r="AA355" i="13"/>
  <c r="AB355" i="13" s="1"/>
  <c r="AK355" i="13"/>
  <c r="AU355" i="13"/>
  <c r="AW355" i="13"/>
  <c r="I356" i="13"/>
  <c r="J356" i="13" s="1"/>
  <c r="K356" i="13" s="1"/>
  <c r="W356" i="13" s="1"/>
  <c r="AA356" i="13"/>
  <c r="AB356" i="13" s="1"/>
  <c r="AK356" i="13"/>
  <c r="AU356" i="13"/>
  <c r="AW356" i="13"/>
  <c r="I357" i="13"/>
  <c r="J357" i="13" s="1"/>
  <c r="K357" i="13" s="1"/>
  <c r="W357" i="13" s="1"/>
  <c r="AA357" i="13"/>
  <c r="AB357" i="13" s="1"/>
  <c r="AK357" i="13"/>
  <c r="AU357" i="13"/>
  <c r="AW357" i="13"/>
  <c r="I358" i="13"/>
  <c r="J358" i="13" s="1"/>
  <c r="K358" i="13" s="1"/>
  <c r="W358" i="13" s="1"/>
  <c r="AA358" i="13"/>
  <c r="AB358" i="13" s="1"/>
  <c r="AK358" i="13"/>
  <c r="AU358" i="13"/>
  <c r="AW358" i="13"/>
  <c r="I359" i="13"/>
  <c r="J359" i="13" s="1"/>
  <c r="K359" i="13" s="1"/>
  <c r="W359" i="13" s="1"/>
  <c r="AA359" i="13"/>
  <c r="AB359" i="13" s="1"/>
  <c r="AK359" i="13"/>
  <c r="AU359" i="13"/>
  <c r="AW359" i="13"/>
  <c r="I360" i="13"/>
  <c r="J360" i="13" s="1"/>
  <c r="K360" i="13" s="1"/>
  <c r="W360" i="13" s="1"/>
  <c r="AA360" i="13"/>
  <c r="AB360" i="13" s="1"/>
  <c r="AK360" i="13"/>
  <c r="AU360" i="13"/>
  <c r="AW360" i="13"/>
  <c r="I361" i="13"/>
  <c r="J361" i="13" s="1"/>
  <c r="K361" i="13" s="1"/>
  <c r="W361" i="13" s="1"/>
  <c r="AA361" i="13"/>
  <c r="AB361" i="13" s="1"/>
  <c r="AK361" i="13"/>
  <c r="AU361" i="13"/>
  <c r="AW361" i="13"/>
  <c r="I362" i="13"/>
  <c r="J362" i="13" s="1"/>
  <c r="K362" i="13" s="1"/>
  <c r="W362" i="13" s="1"/>
  <c r="AA362" i="13"/>
  <c r="AB362" i="13" s="1"/>
  <c r="AK362" i="13"/>
  <c r="AU362" i="13"/>
  <c r="AW362" i="13"/>
  <c r="I363" i="13"/>
  <c r="J363" i="13" s="1"/>
  <c r="K363" i="13" s="1"/>
  <c r="W363" i="13" s="1"/>
  <c r="AA363" i="13"/>
  <c r="AB363" i="13" s="1"/>
  <c r="AK363" i="13"/>
  <c r="AU363" i="13"/>
  <c r="AW363" i="13"/>
  <c r="I364" i="13"/>
  <c r="J364" i="13" s="1"/>
  <c r="K364" i="13" s="1"/>
  <c r="W364" i="13" s="1"/>
  <c r="AA364" i="13"/>
  <c r="AB364" i="13" s="1"/>
  <c r="AK364" i="13"/>
  <c r="AU364" i="13"/>
  <c r="AW364" i="13"/>
  <c r="I365" i="13"/>
  <c r="J365" i="13" s="1"/>
  <c r="K365" i="13" s="1"/>
  <c r="W365" i="13" s="1"/>
  <c r="AA365" i="13"/>
  <c r="AB365" i="13" s="1"/>
  <c r="AK365" i="13"/>
  <c r="AU365" i="13"/>
  <c r="AW365" i="13"/>
  <c r="I366" i="13"/>
  <c r="J366" i="13" s="1"/>
  <c r="K366" i="13" s="1"/>
  <c r="W366" i="13" s="1"/>
  <c r="AA366" i="13"/>
  <c r="AB366" i="13" s="1"/>
  <c r="AK366" i="13"/>
  <c r="AU366" i="13"/>
  <c r="AW366" i="13"/>
  <c r="I367" i="13"/>
  <c r="J367" i="13" s="1"/>
  <c r="K367" i="13" s="1"/>
  <c r="W367" i="13" s="1"/>
  <c r="AA367" i="13"/>
  <c r="AB367" i="13" s="1"/>
  <c r="AK367" i="13"/>
  <c r="AU367" i="13"/>
  <c r="AW367" i="13"/>
  <c r="I368" i="13"/>
  <c r="J368" i="13" s="1"/>
  <c r="K368" i="13" s="1"/>
  <c r="W368" i="13" s="1"/>
  <c r="AA368" i="13"/>
  <c r="AB368" i="13" s="1"/>
  <c r="AK368" i="13"/>
  <c r="AU368" i="13"/>
  <c r="AW368" i="13"/>
  <c r="I369" i="13"/>
  <c r="J369" i="13" s="1"/>
  <c r="K369" i="13" s="1"/>
  <c r="W369" i="13" s="1"/>
  <c r="AA369" i="13"/>
  <c r="AB369" i="13" s="1"/>
  <c r="AK369" i="13"/>
  <c r="AU369" i="13"/>
  <c r="AW369" i="13"/>
  <c r="I370" i="13"/>
  <c r="J370" i="13" s="1"/>
  <c r="K370" i="13" s="1"/>
  <c r="W370" i="13" s="1"/>
  <c r="AA370" i="13"/>
  <c r="AB370" i="13" s="1"/>
  <c r="AK370" i="13"/>
  <c r="AU370" i="13"/>
  <c r="AW370" i="13"/>
  <c r="I371" i="13"/>
  <c r="J371" i="13" s="1"/>
  <c r="K371" i="13" s="1"/>
  <c r="W371" i="13" s="1"/>
  <c r="AA371" i="13"/>
  <c r="AB371" i="13" s="1"/>
  <c r="AK371" i="13"/>
  <c r="AU371" i="13"/>
  <c r="AW371" i="13"/>
  <c r="I372" i="13"/>
  <c r="J372" i="13" s="1"/>
  <c r="K372" i="13" s="1"/>
  <c r="W372" i="13" s="1"/>
  <c r="AA372" i="13"/>
  <c r="AB372" i="13" s="1"/>
  <c r="AK372" i="13"/>
  <c r="AU372" i="13"/>
  <c r="AW372" i="13"/>
  <c r="I373" i="13"/>
  <c r="J373" i="13" s="1"/>
  <c r="K373" i="13" s="1"/>
  <c r="W373" i="13" s="1"/>
  <c r="AA373" i="13"/>
  <c r="AB373" i="13" s="1"/>
  <c r="AK373" i="13"/>
  <c r="AU373" i="13"/>
  <c r="AW373" i="13"/>
  <c r="I374" i="13"/>
  <c r="J374" i="13" s="1"/>
  <c r="K374" i="13" s="1"/>
  <c r="W374" i="13" s="1"/>
  <c r="AA374" i="13"/>
  <c r="AB374" i="13" s="1"/>
  <c r="AK374" i="13"/>
  <c r="AU374" i="13"/>
  <c r="AW374" i="13"/>
  <c r="I375" i="13"/>
  <c r="J375" i="13" s="1"/>
  <c r="K375" i="13" s="1"/>
  <c r="W375" i="13" s="1"/>
  <c r="AA375" i="13"/>
  <c r="AB375" i="13" s="1"/>
  <c r="AK375" i="13"/>
  <c r="AU375" i="13"/>
  <c r="AW375" i="13"/>
  <c r="I376" i="13"/>
  <c r="J376" i="13" s="1"/>
  <c r="K376" i="13" s="1"/>
  <c r="W376" i="13" s="1"/>
  <c r="AA376" i="13"/>
  <c r="AB376" i="13" s="1"/>
  <c r="AK376" i="13"/>
  <c r="AU376" i="13"/>
  <c r="AW376" i="13"/>
  <c r="I377" i="13"/>
  <c r="J377" i="13" s="1"/>
  <c r="K377" i="13" s="1"/>
  <c r="W377" i="13" s="1"/>
  <c r="AA377" i="13"/>
  <c r="AB377" i="13" s="1"/>
  <c r="AK377" i="13"/>
  <c r="AU377" i="13"/>
  <c r="AW377" i="13"/>
  <c r="I378" i="13"/>
  <c r="J378" i="13" s="1"/>
  <c r="K378" i="13" s="1"/>
  <c r="W378" i="13" s="1"/>
  <c r="AA378" i="13"/>
  <c r="AB378" i="13" s="1"/>
  <c r="AK378" i="13"/>
  <c r="AU378" i="13"/>
  <c r="AW378" i="13"/>
  <c r="I379" i="13"/>
  <c r="J379" i="13" s="1"/>
  <c r="K379" i="13" s="1"/>
  <c r="W379" i="13" s="1"/>
  <c r="AA379" i="13"/>
  <c r="AB379" i="13" s="1"/>
  <c r="AK379" i="13"/>
  <c r="AU379" i="13"/>
  <c r="AW379" i="13"/>
  <c r="I380" i="13"/>
  <c r="J380" i="13" s="1"/>
  <c r="K380" i="13" s="1"/>
  <c r="W380" i="13" s="1"/>
  <c r="AA380" i="13"/>
  <c r="AB380" i="13" s="1"/>
  <c r="AK380" i="13"/>
  <c r="AU380" i="13"/>
  <c r="AW380" i="13"/>
  <c r="I381" i="13"/>
  <c r="J381" i="13" s="1"/>
  <c r="K381" i="13" s="1"/>
  <c r="W381" i="13" s="1"/>
  <c r="AA381" i="13"/>
  <c r="AB381" i="13" s="1"/>
  <c r="AK381" i="13"/>
  <c r="AU381" i="13"/>
  <c r="AW381" i="13"/>
  <c r="I382" i="13"/>
  <c r="J382" i="13" s="1"/>
  <c r="K382" i="13" s="1"/>
  <c r="W382" i="13" s="1"/>
  <c r="AA382" i="13"/>
  <c r="AB382" i="13" s="1"/>
  <c r="AK382" i="13"/>
  <c r="AU382" i="13"/>
  <c r="AW382" i="13"/>
  <c r="I383" i="13"/>
  <c r="J383" i="13" s="1"/>
  <c r="K383" i="13" s="1"/>
  <c r="W383" i="13" s="1"/>
  <c r="AA383" i="13"/>
  <c r="AB383" i="13" s="1"/>
  <c r="AK383" i="13"/>
  <c r="AU383" i="13"/>
  <c r="AW383" i="13"/>
  <c r="I384" i="13"/>
  <c r="J384" i="13" s="1"/>
  <c r="K384" i="13" s="1"/>
  <c r="W384" i="13" s="1"/>
  <c r="AA384" i="13"/>
  <c r="AB384" i="13" s="1"/>
  <c r="AK384" i="13"/>
  <c r="AU384" i="13"/>
  <c r="AW384" i="13"/>
  <c r="I385" i="13"/>
  <c r="J385" i="13" s="1"/>
  <c r="K385" i="13" s="1"/>
  <c r="W385" i="13" s="1"/>
  <c r="AA385" i="13"/>
  <c r="AB385" i="13" s="1"/>
  <c r="AK385" i="13"/>
  <c r="AU385" i="13"/>
  <c r="AW385" i="13"/>
  <c r="I386" i="13"/>
  <c r="J386" i="13" s="1"/>
  <c r="K386" i="13" s="1"/>
  <c r="W386" i="13" s="1"/>
  <c r="AA386" i="13"/>
  <c r="AB386" i="13" s="1"/>
  <c r="AK386" i="13"/>
  <c r="AU386" i="13"/>
  <c r="AW386" i="13"/>
  <c r="I387" i="13"/>
  <c r="J387" i="13" s="1"/>
  <c r="K387" i="13" s="1"/>
  <c r="W387" i="13" s="1"/>
  <c r="AA387" i="13"/>
  <c r="AB387" i="13" s="1"/>
  <c r="AK387" i="13"/>
  <c r="AU387" i="13"/>
  <c r="AW387" i="13"/>
  <c r="I388" i="13"/>
  <c r="J388" i="13" s="1"/>
  <c r="K388" i="13" s="1"/>
  <c r="W388" i="13" s="1"/>
  <c r="AA388" i="13"/>
  <c r="AB388" i="13" s="1"/>
  <c r="AK388" i="13"/>
  <c r="AU388" i="13"/>
  <c r="AW388" i="13"/>
  <c r="I389" i="13"/>
  <c r="J389" i="13" s="1"/>
  <c r="K389" i="13" s="1"/>
  <c r="W389" i="13" s="1"/>
  <c r="AA389" i="13"/>
  <c r="AB389" i="13" s="1"/>
  <c r="AK389" i="13"/>
  <c r="AU389" i="13"/>
  <c r="AW389" i="13"/>
  <c r="I390" i="13"/>
  <c r="J390" i="13" s="1"/>
  <c r="K390" i="13" s="1"/>
  <c r="W390" i="13" s="1"/>
  <c r="AA390" i="13"/>
  <c r="AB390" i="13" s="1"/>
  <c r="AK390" i="13"/>
  <c r="AU390" i="13"/>
  <c r="AW390" i="13"/>
  <c r="I391" i="13"/>
  <c r="J391" i="13" s="1"/>
  <c r="K391" i="13" s="1"/>
  <c r="W391" i="13" s="1"/>
  <c r="AA391" i="13"/>
  <c r="AB391" i="13" s="1"/>
  <c r="AK391" i="13"/>
  <c r="AU391" i="13"/>
  <c r="AW391" i="13"/>
  <c r="I392" i="13"/>
  <c r="J392" i="13" s="1"/>
  <c r="K392" i="13" s="1"/>
  <c r="W392" i="13" s="1"/>
  <c r="AA392" i="13"/>
  <c r="AB392" i="13" s="1"/>
  <c r="AK392" i="13"/>
  <c r="AU392" i="13"/>
  <c r="AW392" i="13"/>
  <c r="I393" i="13"/>
  <c r="J393" i="13" s="1"/>
  <c r="K393" i="13" s="1"/>
  <c r="W393" i="13" s="1"/>
  <c r="AA393" i="13"/>
  <c r="AB393" i="13" s="1"/>
  <c r="AK393" i="13"/>
  <c r="AU393" i="13"/>
  <c r="AW393" i="13"/>
  <c r="I394" i="13"/>
  <c r="J394" i="13" s="1"/>
  <c r="K394" i="13" s="1"/>
  <c r="W394" i="13" s="1"/>
  <c r="AA394" i="13"/>
  <c r="AB394" i="13" s="1"/>
  <c r="AK394" i="13"/>
  <c r="AU394" i="13"/>
  <c r="AW394" i="13"/>
  <c r="I395" i="13"/>
  <c r="J395" i="13" s="1"/>
  <c r="K395" i="13" s="1"/>
  <c r="W395" i="13" s="1"/>
  <c r="AA395" i="13"/>
  <c r="AB395" i="13" s="1"/>
  <c r="AK395" i="13"/>
  <c r="AU395" i="13"/>
  <c r="AW395" i="13"/>
  <c r="I396" i="13"/>
  <c r="J396" i="13" s="1"/>
  <c r="K396" i="13" s="1"/>
  <c r="W396" i="13" s="1"/>
  <c r="AA396" i="13"/>
  <c r="AB396" i="13" s="1"/>
  <c r="AK396" i="13"/>
  <c r="AU396" i="13"/>
  <c r="AW396" i="13"/>
  <c r="I397" i="13"/>
  <c r="J397" i="13" s="1"/>
  <c r="K397" i="13" s="1"/>
  <c r="W397" i="13" s="1"/>
  <c r="AA397" i="13"/>
  <c r="AB397" i="13" s="1"/>
  <c r="AK397" i="13"/>
  <c r="AU397" i="13"/>
  <c r="AW397" i="13"/>
  <c r="I398" i="13"/>
  <c r="J398" i="13" s="1"/>
  <c r="K398" i="13" s="1"/>
  <c r="W398" i="13" s="1"/>
  <c r="AA398" i="13"/>
  <c r="AB398" i="13" s="1"/>
  <c r="AK398" i="13"/>
  <c r="AU398" i="13"/>
  <c r="AW398" i="13"/>
  <c r="I399" i="13"/>
  <c r="J399" i="13" s="1"/>
  <c r="K399" i="13" s="1"/>
  <c r="W399" i="13" s="1"/>
  <c r="AA399" i="13"/>
  <c r="AB399" i="13" s="1"/>
  <c r="AK399" i="13"/>
  <c r="AU399" i="13"/>
  <c r="AW399" i="13"/>
  <c r="I400" i="13"/>
  <c r="J400" i="13" s="1"/>
  <c r="K400" i="13" s="1"/>
  <c r="W400" i="13" s="1"/>
  <c r="AA400" i="13"/>
  <c r="AB400" i="13" s="1"/>
  <c r="AK400" i="13"/>
  <c r="AU400" i="13"/>
  <c r="AW400" i="13"/>
  <c r="I401" i="13"/>
  <c r="J401" i="13" s="1"/>
  <c r="K401" i="13" s="1"/>
  <c r="W401" i="13" s="1"/>
  <c r="AA401" i="13"/>
  <c r="AB401" i="13" s="1"/>
  <c r="AK401" i="13"/>
  <c r="AU401" i="13"/>
  <c r="AW401" i="13"/>
  <c r="I402" i="13"/>
  <c r="J402" i="13" s="1"/>
  <c r="K402" i="13" s="1"/>
  <c r="W402" i="13" s="1"/>
  <c r="AA402" i="13"/>
  <c r="AB402" i="13" s="1"/>
  <c r="AK402" i="13"/>
  <c r="AU402" i="13"/>
  <c r="AW402" i="13"/>
  <c r="I403" i="13"/>
  <c r="J403" i="13" s="1"/>
  <c r="K403" i="13" s="1"/>
  <c r="W403" i="13" s="1"/>
  <c r="AA403" i="13"/>
  <c r="AB403" i="13" s="1"/>
  <c r="AK403" i="13"/>
  <c r="AU403" i="13"/>
  <c r="AW403" i="13"/>
  <c r="I404" i="13"/>
  <c r="J404" i="13" s="1"/>
  <c r="K404" i="13" s="1"/>
  <c r="W404" i="13" s="1"/>
  <c r="AA404" i="13"/>
  <c r="AB404" i="13" s="1"/>
  <c r="AK404" i="13"/>
  <c r="AU404" i="13"/>
  <c r="AW404" i="13"/>
  <c r="I405" i="13"/>
  <c r="J405" i="13" s="1"/>
  <c r="K405" i="13" s="1"/>
  <c r="W405" i="13" s="1"/>
  <c r="AA405" i="13"/>
  <c r="AB405" i="13" s="1"/>
  <c r="AK405" i="13"/>
  <c r="AU405" i="13"/>
  <c r="AW405" i="13"/>
  <c r="I406" i="13"/>
  <c r="J406" i="13" s="1"/>
  <c r="K406" i="13" s="1"/>
  <c r="W406" i="13" s="1"/>
  <c r="AA406" i="13"/>
  <c r="AB406" i="13" s="1"/>
  <c r="AK406" i="13"/>
  <c r="AU406" i="13"/>
  <c r="AW406" i="13"/>
  <c r="I407" i="13"/>
  <c r="J407" i="13" s="1"/>
  <c r="K407" i="13" s="1"/>
  <c r="W407" i="13" s="1"/>
  <c r="AA407" i="13"/>
  <c r="AB407" i="13" s="1"/>
  <c r="AK407" i="13"/>
  <c r="AU407" i="13"/>
  <c r="AW407" i="13"/>
  <c r="I408" i="13"/>
  <c r="J408" i="13" s="1"/>
  <c r="K408" i="13" s="1"/>
  <c r="W408" i="13" s="1"/>
  <c r="AA408" i="13"/>
  <c r="AB408" i="13" s="1"/>
  <c r="AK408" i="13"/>
  <c r="AU408" i="13"/>
  <c r="AW408" i="13"/>
  <c r="I409" i="13"/>
  <c r="J409" i="13" s="1"/>
  <c r="K409" i="13" s="1"/>
  <c r="W409" i="13" s="1"/>
  <c r="AA409" i="13"/>
  <c r="AB409" i="13" s="1"/>
  <c r="AK409" i="13"/>
  <c r="AU409" i="13"/>
  <c r="AW409" i="13"/>
  <c r="I410" i="13"/>
  <c r="J410" i="13" s="1"/>
  <c r="K410" i="13" s="1"/>
  <c r="W410" i="13" s="1"/>
  <c r="AA410" i="13"/>
  <c r="AB410" i="13" s="1"/>
  <c r="AK410" i="13"/>
  <c r="AU410" i="13"/>
  <c r="AW410" i="13"/>
  <c r="I411" i="13"/>
  <c r="J411" i="13" s="1"/>
  <c r="K411" i="13" s="1"/>
  <c r="W411" i="13" s="1"/>
  <c r="AA411" i="13"/>
  <c r="AB411" i="13" s="1"/>
  <c r="AK411" i="13"/>
  <c r="AU411" i="13"/>
  <c r="AW411" i="13"/>
  <c r="I412" i="13"/>
  <c r="J412" i="13" s="1"/>
  <c r="K412" i="13" s="1"/>
  <c r="W412" i="13" s="1"/>
  <c r="AA412" i="13"/>
  <c r="AB412" i="13" s="1"/>
  <c r="AK412" i="13"/>
  <c r="AU412" i="13"/>
  <c r="AW412" i="13"/>
  <c r="AB13" i="13"/>
  <c r="K13" i="13"/>
  <c r="W13" i="13" s="1"/>
  <c r="C5" i="8"/>
  <c r="AU12" i="13" l="1"/>
  <c r="AK12" i="13"/>
  <c r="I12" i="13"/>
  <c r="AW12" i="13"/>
  <c r="AD408" i="13"/>
  <c r="AE408" i="13"/>
  <c r="AE341" i="13"/>
  <c r="AD341" i="13"/>
  <c r="AE297" i="13"/>
  <c r="AD297" i="13"/>
  <c r="AE375" i="13"/>
  <c r="AD375" i="13"/>
  <c r="AE282" i="13"/>
  <c r="AD282" i="13"/>
  <c r="AE189" i="13"/>
  <c r="AD189" i="13"/>
  <c r="AE87" i="13"/>
  <c r="AD87" i="13"/>
  <c r="AE355" i="13"/>
  <c r="AD355" i="13"/>
  <c r="AD336" i="13"/>
  <c r="AE336" i="13"/>
  <c r="AE293" i="13"/>
  <c r="AD293" i="13"/>
  <c r="AE269" i="13"/>
  <c r="AD269" i="13"/>
  <c r="AE265" i="13"/>
  <c r="AD265" i="13"/>
  <c r="AE120" i="13"/>
  <c r="AD120" i="13"/>
  <c r="AE171" i="13"/>
  <c r="AD171" i="13"/>
  <c r="AE16" i="13"/>
  <c r="AD16" i="13"/>
  <c r="AE407" i="13"/>
  <c r="AD407" i="13"/>
  <c r="AE390" i="13"/>
  <c r="AD390" i="13"/>
  <c r="AE387" i="13"/>
  <c r="AD387" i="13"/>
  <c r="AD384" i="13"/>
  <c r="AE384" i="13"/>
  <c r="AE378" i="13"/>
  <c r="AD378" i="13"/>
  <c r="AD376" i="13"/>
  <c r="AE376" i="13"/>
  <c r="AE374" i="13"/>
  <c r="AD374" i="13"/>
  <c r="AE372" i="13"/>
  <c r="AD372" i="13"/>
  <c r="AE363" i="13"/>
  <c r="AD363" i="13"/>
  <c r="AE361" i="13"/>
  <c r="AD361" i="13"/>
  <c r="AD352" i="13"/>
  <c r="AE352" i="13"/>
  <c r="AE350" i="13"/>
  <c r="AD350" i="13"/>
  <c r="AE345" i="13"/>
  <c r="AD345" i="13"/>
  <c r="AE338" i="13"/>
  <c r="AD338" i="13"/>
  <c r="AE325" i="13"/>
  <c r="AD325" i="13"/>
  <c r="AE323" i="13"/>
  <c r="AD323" i="13"/>
  <c r="AE318" i="13"/>
  <c r="AD318" i="13"/>
  <c r="AE309" i="13"/>
  <c r="AD309" i="13"/>
  <c r="AE302" i="13"/>
  <c r="AD302" i="13"/>
  <c r="AE298" i="13"/>
  <c r="AD298" i="13"/>
  <c r="AD296" i="13"/>
  <c r="AE296" i="13"/>
  <c r="AE285" i="13"/>
  <c r="AD285" i="13"/>
  <c r="AE283" i="13"/>
  <c r="AD283" i="13"/>
  <c r="AE279" i="13"/>
  <c r="AD279" i="13"/>
  <c r="AD272" i="13"/>
  <c r="AE272" i="13"/>
  <c r="AE270" i="13"/>
  <c r="AD270" i="13"/>
  <c r="AE251" i="13"/>
  <c r="AD251" i="13"/>
  <c r="AE239" i="13"/>
  <c r="AD239" i="13"/>
  <c r="AE236" i="13"/>
  <c r="AD236" i="13"/>
  <c r="AE234" i="13"/>
  <c r="AD234" i="13"/>
  <c r="AE229" i="13"/>
  <c r="AD229" i="13"/>
  <c r="AD224" i="13"/>
  <c r="AE224" i="13"/>
  <c r="AE222" i="13"/>
  <c r="AD222" i="13"/>
  <c r="AE206" i="13"/>
  <c r="AD206" i="13"/>
  <c r="AE203" i="13"/>
  <c r="AD203" i="13"/>
  <c r="AE197" i="13"/>
  <c r="AD197" i="13"/>
  <c r="AE195" i="13"/>
  <c r="AD195" i="13"/>
  <c r="AE186" i="13"/>
  <c r="AD186" i="13"/>
  <c r="AE181" i="13"/>
  <c r="AD181" i="13"/>
  <c r="AE179" i="13"/>
  <c r="AD179" i="13"/>
  <c r="AE166" i="13"/>
  <c r="AD166" i="13"/>
  <c r="AE152" i="13"/>
  <c r="AD152" i="13"/>
  <c r="AE150" i="13"/>
  <c r="AD150" i="13"/>
  <c r="AE135" i="13"/>
  <c r="AD135" i="13"/>
  <c r="AE128" i="13"/>
  <c r="AD128" i="13"/>
  <c r="AE115" i="13"/>
  <c r="AD115" i="13"/>
  <c r="AE106" i="13"/>
  <c r="AD106" i="13"/>
  <c r="AE93" i="13"/>
  <c r="AD93" i="13"/>
  <c r="AE85" i="13"/>
  <c r="AD85" i="13"/>
  <c r="AE77" i="13"/>
  <c r="AD77" i="13"/>
  <c r="AE71" i="13"/>
  <c r="AD71" i="13"/>
  <c r="AE64" i="13"/>
  <c r="AD64" i="13"/>
  <c r="AE61" i="13"/>
  <c r="AD61" i="13"/>
  <c r="AE37" i="13"/>
  <c r="AD37" i="13"/>
  <c r="AE35" i="13"/>
  <c r="AD35" i="13"/>
  <c r="AE32" i="13"/>
  <c r="AD32" i="13"/>
  <c r="AE27" i="13"/>
  <c r="AD27" i="13"/>
  <c r="AE403" i="13"/>
  <c r="AD403" i="13"/>
  <c r="AD392" i="13"/>
  <c r="AE392" i="13"/>
  <c r="AE356" i="13"/>
  <c r="AD356" i="13"/>
  <c r="AE339" i="13"/>
  <c r="AD339" i="13"/>
  <c r="AE335" i="13"/>
  <c r="AD335" i="13"/>
  <c r="AD304" i="13"/>
  <c r="AE304" i="13"/>
  <c r="AE294" i="13"/>
  <c r="AD294" i="13"/>
  <c r="AE292" i="13"/>
  <c r="AD292" i="13"/>
  <c r="AE266" i="13"/>
  <c r="AD266" i="13"/>
  <c r="AE255" i="13"/>
  <c r="AD255" i="13"/>
  <c r="AE253" i="13"/>
  <c r="AD253" i="13"/>
  <c r="AE249" i="13"/>
  <c r="AD249" i="13"/>
  <c r="AE230" i="13"/>
  <c r="AD230" i="13"/>
  <c r="AD205" i="13"/>
  <c r="AE205" i="13"/>
  <c r="AD192" i="13"/>
  <c r="AE192" i="13"/>
  <c r="AE190" i="13"/>
  <c r="AD190" i="13"/>
  <c r="AE188" i="13"/>
  <c r="AD188" i="13"/>
  <c r="AD168" i="13"/>
  <c r="AE168" i="13"/>
  <c r="AE156" i="13"/>
  <c r="AD156" i="13"/>
  <c r="AD145" i="13"/>
  <c r="AE145" i="13"/>
  <c r="AE105" i="13"/>
  <c r="AD105" i="13"/>
  <c r="AE100" i="13"/>
  <c r="AD100" i="13"/>
  <c r="AE95" i="13"/>
  <c r="AD95" i="13"/>
  <c r="AE92" i="13"/>
  <c r="AD92" i="13"/>
  <c r="AE78" i="13"/>
  <c r="AD78" i="13"/>
  <c r="AD49" i="13"/>
  <c r="AE49" i="13"/>
  <c r="AE43" i="13"/>
  <c r="AD43" i="13"/>
  <c r="AE31" i="13"/>
  <c r="AD31" i="13"/>
  <c r="AE14" i="13"/>
  <c r="AD14" i="13"/>
  <c r="AE411" i="13"/>
  <c r="AD411" i="13"/>
  <c r="AE406" i="13"/>
  <c r="AD406" i="13"/>
  <c r="AD400" i="13"/>
  <c r="AE400" i="13"/>
  <c r="AE383" i="13"/>
  <c r="AD383" i="13"/>
  <c r="AE373" i="13"/>
  <c r="AD373" i="13"/>
  <c r="AE371" i="13"/>
  <c r="AD371" i="13"/>
  <c r="AE364" i="13"/>
  <c r="AD364" i="13"/>
  <c r="AE362" i="13"/>
  <c r="AD362" i="13"/>
  <c r="AE359" i="13"/>
  <c r="AD359" i="13"/>
  <c r="AE353" i="13"/>
  <c r="AD353" i="13"/>
  <c r="AE351" i="13"/>
  <c r="AD351" i="13"/>
  <c r="AE349" i="13"/>
  <c r="AD349" i="13"/>
  <c r="AE340" i="13"/>
  <c r="AD340" i="13"/>
  <c r="AE333" i="13"/>
  <c r="AD333" i="13"/>
  <c r="AE329" i="13"/>
  <c r="AD329" i="13"/>
  <c r="AE324" i="13"/>
  <c r="AD324" i="13"/>
  <c r="AE322" i="13"/>
  <c r="AD322" i="13"/>
  <c r="AE319" i="13"/>
  <c r="AD319" i="13"/>
  <c r="AE306" i="13"/>
  <c r="AD306" i="13"/>
  <c r="AE276" i="13"/>
  <c r="AD276" i="13"/>
  <c r="AE274" i="13"/>
  <c r="AD274" i="13"/>
  <c r="AE271" i="13"/>
  <c r="AD271" i="13"/>
  <c r="AE263" i="13"/>
  <c r="AD263" i="13"/>
  <c r="AE257" i="13"/>
  <c r="AD257" i="13"/>
  <c r="AE252" i="13"/>
  <c r="AD252" i="13"/>
  <c r="AE245" i="13"/>
  <c r="AD245" i="13"/>
  <c r="AE243" i="13"/>
  <c r="AD243" i="13"/>
  <c r="AD240" i="13"/>
  <c r="AE240" i="13"/>
  <c r="AE235" i="13"/>
  <c r="AD235" i="13"/>
  <c r="AE228" i="13"/>
  <c r="AD228" i="13"/>
  <c r="AE226" i="13"/>
  <c r="AD226" i="13"/>
  <c r="AE223" i="13"/>
  <c r="AD223" i="13"/>
  <c r="AE221" i="13"/>
  <c r="AD221" i="13"/>
  <c r="AE218" i="13"/>
  <c r="AD218" i="13"/>
  <c r="AD216" i="13"/>
  <c r="AE216" i="13"/>
  <c r="AE209" i="13"/>
  <c r="AD209" i="13"/>
  <c r="AE201" i="13"/>
  <c r="AD201" i="13"/>
  <c r="AE180" i="13"/>
  <c r="AD180" i="13"/>
  <c r="AE178" i="13"/>
  <c r="AD178" i="13"/>
  <c r="AD176" i="13"/>
  <c r="AE176" i="13"/>
  <c r="AE165" i="13"/>
  <c r="AD165" i="13"/>
  <c r="AE162" i="13"/>
  <c r="AD162" i="13"/>
  <c r="AE154" i="13"/>
  <c r="AD154" i="13"/>
  <c r="AE142" i="13"/>
  <c r="AD142" i="13"/>
  <c r="AD129" i="13"/>
  <c r="AE129" i="13"/>
  <c r="AE123" i="13"/>
  <c r="AD123" i="13"/>
  <c r="AE118" i="13"/>
  <c r="AD118" i="13"/>
  <c r="AE116" i="13"/>
  <c r="AD116" i="13"/>
  <c r="AE110" i="13"/>
  <c r="AD110" i="13"/>
  <c r="AE107" i="13"/>
  <c r="AD107" i="13"/>
  <c r="AE102" i="13"/>
  <c r="AD102" i="13"/>
  <c r="AE96" i="13"/>
  <c r="AD96" i="13"/>
  <c r="AE91" i="13"/>
  <c r="AD91" i="13"/>
  <c r="AE83" i="13"/>
  <c r="AD83" i="13"/>
  <c r="AE76" i="13"/>
  <c r="AD76" i="13"/>
  <c r="AE73" i="13"/>
  <c r="AD73" i="13"/>
  <c r="AE68" i="13"/>
  <c r="AD68" i="13"/>
  <c r="AE51" i="13"/>
  <c r="AD51" i="13"/>
  <c r="AE45" i="13"/>
  <c r="AD45" i="13"/>
  <c r="AE41" i="13"/>
  <c r="AD41" i="13"/>
  <c r="AE39" i="13"/>
  <c r="AD39" i="13"/>
  <c r="AE28" i="13"/>
  <c r="AD28" i="13"/>
  <c r="AB12" i="13"/>
  <c r="AD13" i="13"/>
  <c r="AE13" i="13"/>
  <c r="AE401" i="13"/>
  <c r="AD401" i="13"/>
  <c r="AE397" i="13"/>
  <c r="AD397" i="13"/>
  <c r="AE385" i="13"/>
  <c r="AD385" i="13"/>
  <c r="AE367" i="13"/>
  <c r="AD367" i="13"/>
  <c r="AE358" i="13"/>
  <c r="AD358" i="13"/>
  <c r="AD344" i="13"/>
  <c r="AE344" i="13"/>
  <c r="AE342" i="13"/>
  <c r="AD342" i="13"/>
  <c r="AE332" i="13"/>
  <c r="AD332" i="13"/>
  <c r="AE330" i="13"/>
  <c r="AD330" i="13"/>
  <c r="AE327" i="13"/>
  <c r="AD327" i="13"/>
  <c r="AE287" i="13"/>
  <c r="AD287" i="13"/>
  <c r="AD280" i="13"/>
  <c r="AE280" i="13"/>
  <c r="AE268" i="13"/>
  <c r="AD268" i="13"/>
  <c r="AD232" i="13"/>
  <c r="AE232" i="13"/>
  <c r="AE219" i="13"/>
  <c r="AD219" i="13"/>
  <c r="AE207" i="13"/>
  <c r="AD207" i="13"/>
  <c r="AE199" i="13"/>
  <c r="AD199" i="13"/>
  <c r="AE174" i="13"/>
  <c r="AD174" i="13"/>
  <c r="AE163" i="13"/>
  <c r="AD163" i="13"/>
  <c r="AE143" i="13"/>
  <c r="AD143" i="13"/>
  <c r="AE130" i="13"/>
  <c r="AD130" i="13"/>
  <c r="AD113" i="13"/>
  <c r="AE113" i="13"/>
  <c r="AE89" i="13"/>
  <c r="AD89" i="13"/>
  <c r="AE66" i="13"/>
  <c r="AD66" i="13"/>
  <c r="AE410" i="13"/>
  <c r="AD410" i="13"/>
  <c r="AE398" i="13"/>
  <c r="AD398" i="13"/>
  <c r="AE396" i="13"/>
  <c r="AD396" i="13"/>
  <c r="AE388" i="13"/>
  <c r="AD388" i="13"/>
  <c r="AE382" i="13"/>
  <c r="AD382" i="13"/>
  <c r="AD360" i="13"/>
  <c r="AE360" i="13"/>
  <c r="AE343" i="13"/>
  <c r="AD343" i="13"/>
  <c r="AF343" i="13" s="1"/>
  <c r="AG343" i="13" s="1"/>
  <c r="AV343" i="13" s="1"/>
  <c r="AX343" i="13" s="1"/>
  <c r="AE331" i="13"/>
  <c r="AD331" i="13"/>
  <c r="AD320" i="13"/>
  <c r="AE320" i="13"/>
  <c r="AE310" i="13"/>
  <c r="AD310" i="13"/>
  <c r="AE308" i="13"/>
  <c r="AD308" i="13"/>
  <c r="AE300" i="13"/>
  <c r="AD300" i="13"/>
  <c r="AE278" i="13"/>
  <c r="AD278" i="13"/>
  <c r="AE273" i="13"/>
  <c r="AD273" i="13"/>
  <c r="AE262" i="13"/>
  <c r="AD262" i="13"/>
  <c r="AE260" i="13"/>
  <c r="AD260" i="13"/>
  <c r="AE254" i="13"/>
  <c r="AD254" i="13"/>
  <c r="AD248" i="13"/>
  <c r="AE248" i="13"/>
  <c r="AE242" i="13"/>
  <c r="AD242" i="13"/>
  <c r="AF242" i="13" s="1"/>
  <c r="AG242" i="13" s="1"/>
  <c r="AV242" i="13" s="1"/>
  <c r="AX242" i="13" s="1"/>
  <c r="AE215" i="13"/>
  <c r="AD215" i="13"/>
  <c r="AE213" i="13"/>
  <c r="AD213" i="13"/>
  <c r="AE211" i="13"/>
  <c r="AD211" i="13"/>
  <c r="AD208" i="13"/>
  <c r="AE208" i="13"/>
  <c r="AE202" i="13"/>
  <c r="AD202" i="13"/>
  <c r="AE193" i="13"/>
  <c r="AD193" i="13"/>
  <c r="AD173" i="13"/>
  <c r="AE173" i="13"/>
  <c r="AE159" i="13"/>
  <c r="AD159" i="13"/>
  <c r="AE157" i="13"/>
  <c r="AD157" i="13"/>
  <c r="AE148" i="13"/>
  <c r="AD148" i="13"/>
  <c r="AE141" i="13"/>
  <c r="AD141" i="13"/>
  <c r="AE133" i="13"/>
  <c r="AD133" i="13"/>
  <c r="AE131" i="13"/>
  <c r="AD131" i="13"/>
  <c r="AE126" i="13"/>
  <c r="AD126" i="13"/>
  <c r="AE122" i="13"/>
  <c r="AD122" i="13"/>
  <c r="AE109" i="13"/>
  <c r="AD109" i="13"/>
  <c r="AE104" i="13"/>
  <c r="AD104" i="13"/>
  <c r="AE101" i="13"/>
  <c r="AD101" i="13"/>
  <c r="AE94" i="13"/>
  <c r="AD94" i="13"/>
  <c r="AE80" i="13"/>
  <c r="AD80" i="13"/>
  <c r="AE75" i="13"/>
  <c r="AD75" i="13"/>
  <c r="AE62" i="13"/>
  <c r="AD62" i="13"/>
  <c r="AE59" i="13"/>
  <c r="AD59" i="13"/>
  <c r="AE54" i="13"/>
  <c r="AD54" i="13"/>
  <c r="AE52" i="13"/>
  <c r="AD52" i="13"/>
  <c r="AE47" i="13"/>
  <c r="AD47" i="13"/>
  <c r="AE409" i="13"/>
  <c r="AD409" i="13"/>
  <c r="AE405" i="13"/>
  <c r="AD405" i="13"/>
  <c r="AE404" i="13"/>
  <c r="AD404" i="13"/>
  <c r="AE399" i="13"/>
  <c r="AD399" i="13"/>
  <c r="AE394" i="13"/>
  <c r="AD394" i="13"/>
  <c r="AE393" i="13"/>
  <c r="AD393" i="13"/>
  <c r="AE386" i="13"/>
  <c r="AD386" i="13"/>
  <c r="AE379" i="13"/>
  <c r="AD379" i="13"/>
  <c r="AE370" i="13"/>
  <c r="AD370" i="13"/>
  <c r="AE369" i="13"/>
  <c r="AD369" i="13"/>
  <c r="AD368" i="13"/>
  <c r="AE368" i="13"/>
  <c r="AE365" i="13"/>
  <c r="AD365" i="13"/>
  <c r="AE354" i="13"/>
  <c r="AD354" i="13"/>
  <c r="AE337" i="13"/>
  <c r="AD337" i="13"/>
  <c r="AE334" i="13"/>
  <c r="AD334" i="13"/>
  <c r="AD328" i="13"/>
  <c r="AE328" i="13"/>
  <c r="AE326" i="13"/>
  <c r="AD326" i="13"/>
  <c r="AE321" i="13"/>
  <c r="AD321" i="13"/>
  <c r="AE317" i="13"/>
  <c r="AD317" i="13"/>
  <c r="AE316" i="13"/>
  <c r="AD316" i="13"/>
  <c r="AE315" i="13"/>
  <c r="AD315" i="13"/>
  <c r="AE314" i="13"/>
  <c r="AD314" i="13"/>
  <c r="AE313" i="13"/>
  <c r="AD313" i="13"/>
  <c r="AD312" i="13"/>
  <c r="AE312" i="13"/>
  <c r="AE311" i="13"/>
  <c r="AD311" i="13"/>
  <c r="AE307" i="13"/>
  <c r="AD307" i="13"/>
  <c r="AE305" i="13"/>
  <c r="AD305" i="13"/>
  <c r="AE303" i="13"/>
  <c r="AD303" i="13"/>
  <c r="AE301" i="13"/>
  <c r="AD301" i="13"/>
  <c r="AE299" i="13"/>
  <c r="AD299" i="13"/>
  <c r="AE295" i="13"/>
  <c r="AD295" i="13"/>
  <c r="AE290" i="13"/>
  <c r="AD290" i="13"/>
  <c r="AE289" i="13"/>
  <c r="AD289" i="13"/>
  <c r="AD288" i="13"/>
  <c r="AE288" i="13"/>
  <c r="AE286" i="13"/>
  <c r="AD286" i="13"/>
  <c r="AE277" i="13"/>
  <c r="AD277" i="13"/>
  <c r="AE267" i="13"/>
  <c r="AD267" i="13"/>
  <c r="AE258" i="13"/>
  <c r="AD258" i="13"/>
  <c r="AE250" i="13"/>
  <c r="AD250" i="13"/>
  <c r="AE246" i="13"/>
  <c r="AD246" i="13"/>
  <c r="AE241" i="13"/>
  <c r="AD241" i="13"/>
  <c r="AE238" i="13"/>
  <c r="AD238" i="13"/>
  <c r="AE237" i="13"/>
  <c r="AD237" i="13"/>
  <c r="AE233" i="13"/>
  <c r="AD233" i="13"/>
  <c r="AE227" i="13"/>
  <c r="AD227" i="13"/>
  <c r="AE210" i="13"/>
  <c r="AD210" i="13"/>
  <c r="AE204" i="13"/>
  <c r="AD204" i="13"/>
  <c r="AD200" i="13"/>
  <c r="AE200" i="13"/>
  <c r="AE198" i="13"/>
  <c r="AD198" i="13"/>
  <c r="AE191" i="13"/>
  <c r="AD191" i="13"/>
  <c r="AE187" i="13"/>
  <c r="AD187" i="13"/>
  <c r="AD184" i="13"/>
  <c r="AE184" i="13"/>
  <c r="AE183" i="13"/>
  <c r="AD183" i="13"/>
  <c r="AE182" i="13"/>
  <c r="AD182" i="13"/>
  <c r="AE177" i="13"/>
  <c r="AD177" i="13"/>
  <c r="AE172" i="13"/>
  <c r="AD172" i="13"/>
  <c r="AE169" i="13"/>
  <c r="AD169" i="13"/>
  <c r="AE164" i="13"/>
  <c r="AD164" i="13"/>
  <c r="AD160" i="13"/>
  <c r="AE160" i="13"/>
  <c r="AE155" i="13"/>
  <c r="AD155" i="13"/>
  <c r="AE146" i="13"/>
  <c r="AD146" i="13"/>
  <c r="AE139" i="13"/>
  <c r="AD139" i="13"/>
  <c r="AE138" i="13"/>
  <c r="AD138" i="13"/>
  <c r="AE137" i="13"/>
  <c r="AD137" i="13"/>
  <c r="AE136" i="13"/>
  <c r="AD136" i="13"/>
  <c r="AE134" i="13"/>
  <c r="AD134" i="13"/>
  <c r="AE132" i="13"/>
  <c r="AD132" i="13"/>
  <c r="AE127" i="13"/>
  <c r="AD127" i="13"/>
  <c r="AE114" i="13"/>
  <c r="AD114" i="13"/>
  <c r="AE111" i="13"/>
  <c r="AD111" i="13"/>
  <c r="AE103" i="13"/>
  <c r="AD103" i="13"/>
  <c r="AE99" i="13"/>
  <c r="AD99" i="13"/>
  <c r="AE98" i="13"/>
  <c r="AD98" i="13"/>
  <c r="AE86" i="13"/>
  <c r="AD86" i="13"/>
  <c r="AE82" i="13"/>
  <c r="AD82" i="13"/>
  <c r="AE79" i="13"/>
  <c r="AD79" i="13"/>
  <c r="AE69" i="13"/>
  <c r="AD69" i="13"/>
  <c r="AD65" i="13"/>
  <c r="AE65" i="13"/>
  <c r="AE57" i="13"/>
  <c r="AD57" i="13"/>
  <c r="AE55" i="13"/>
  <c r="AD55" i="13"/>
  <c r="AE48" i="13"/>
  <c r="AD48" i="13"/>
  <c r="AE42" i="13"/>
  <c r="AD42" i="13"/>
  <c r="AE38" i="13"/>
  <c r="AD38" i="13"/>
  <c r="AE30" i="13"/>
  <c r="AD30" i="13"/>
  <c r="AE29" i="13"/>
  <c r="AD29" i="13"/>
  <c r="AE26" i="13"/>
  <c r="AD26" i="13"/>
  <c r="AE15" i="13"/>
  <c r="AD15" i="13"/>
  <c r="AE412" i="13"/>
  <c r="AD412" i="13"/>
  <c r="AE402" i="13"/>
  <c r="AD402" i="13"/>
  <c r="AE395" i="13"/>
  <c r="AD395" i="13"/>
  <c r="AE391" i="13"/>
  <c r="AD391" i="13"/>
  <c r="AE389" i="13"/>
  <c r="AD389" i="13"/>
  <c r="AE381" i="13"/>
  <c r="AD381" i="13"/>
  <c r="AE380" i="13"/>
  <c r="AD380" i="13"/>
  <c r="AE377" i="13"/>
  <c r="AD377" i="13"/>
  <c r="AE366" i="13"/>
  <c r="AD366" i="13"/>
  <c r="AE357" i="13"/>
  <c r="AD357" i="13"/>
  <c r="AE348" i="13"/>
  <c r="AD348" i="13"/>
  <c r="AE347" i="13"/>
  <c r="AD347" i="13"/>
  <c r="AE346" i="13"/>
  <c r="AD346" i="13"/>
  <c r="AE291" i="13"/>
  <c r="AD291" i="13"/>
  <c r="AE284" i="13"/>
  <c r="AD284" i="13"/>
  <c r="AE281" i="13"/>
  <c r="AD281" i="13"/>
  <c r="AE275" i="13"/>
  <c r="AD275" i="13"/>
  <c r="AD264" i="13"/>
  <c r="AE264" i="13"/>
  <c r="AE261" i="13"/>
  <c r="AD261" i="13"/>
  <c r="AE259" i="13"/>
  <c r="AD259" i="13"/>
  <c r="AD256" i="13"/>
  <c r="AE256" i="13"/>
  <c r="AE247" i="13"/>
  <c r="AD247" i="13"/>
  <c r="AE244" i="13"/>
  <c r="AD244" i="13"/>
  <c r="AE231" i="13"/>
  <c r="AD231" i="13"/>
  <c r="AE225" i="13"/>
  <c r="AD225" i="13"/>
  <c r="AE220" i="13"/>
  <c r="AD220" i="13"/>
  <c r="AE217" i="13"/>
  <c r="AD217" i="13"/>
  <c r="AE214" i="13"/>
  <c r="AD214" i="13"/>
  <c r="AE212" i="13"/>
  <c r="AD212" i="13"/>
  <c r="AE196" i="13"/>
  <c r="AD196" i="13"/>
  <c r="AE194" i="13"/>
  <c r="AD194" i="13"/>
  <c r="AE185" i="13"/>
  <c r="AD185" i="13"/>
  <c r="AE175" i="13"/>
  <c r="AD175" i="13"/>
  <c r="AE170" i="13"/>
  <c r="AD170" i="13"/>
  <c r="AE167" i="13"/>
  <c r="AD167" i="13"/>
  <c r="AE158" i="13"/>
  <c r="AD158" i="13"/>
  <c r="AE153" i="13"/>
  <c r="AD153" i="13"/>
  <c r="AE151" i="13"/>
  <c r="AD151" i="13"/>
  <c r="AE149" i="13"/>
  <c r="AD149" i="13"/>
  <c r="AE147" i="13"/>
  <c r="AD147" i="13"/>
  <c r="AE144" i="13"/>
  <c r="AD144" i="13"/>
  <c r="AE140" i="13"/>
  <c r="AD140" i="13"/>
  <c r="AD125" i="13"/>
  <c r="AE125" i="13"/>
  <c r="AE121" i="13"/>
  <c r="AD121" i="13"/>
  <c r="AE117" i="13"/>
  <c r="AD117" i="13"/>
  <c r="AE112" i="13"/>
  <c r="AD112" i="13"/>
  <c r="AD97" i="13"/>
  <c r="AE97" i="13"/>
  <c r="AE88" i="13"/>
  <c r="AD88" i="13"/>
  <c r="AE84" i="13"/>
  <c r="AD84" i="13"/>
  <c r="AD81" i="13"/>
  <c r="AE81" i="13"/>
  <c r="AE60" i="13"/>
  <c r="AD60" i="13"/>
  <c r="AE58" i="13"/>
  <c r="AD58" i="13"/>
  <c r="AE53" i="13"/>
  <c r="AD53" i="13"/>
  <c r="AE44" i="13"/>
  <c r="AD44" i="13"/>
  <c r="AE40" i="13"/>
  <c r="AD40" i="13"/>
  <c r="AE36" i="13"/>
  <c r="AD36" i="13"/>
  <c r="AE34" i="13"/>
  <c r="AD34" i="13"/>
  <c r="AD33" i="13"/>
  <c r="AE33" i="13"/>
  <c r="AE161" i="13"/>
  <c r="AD161" i="13"/>
  <c r="AE124" i="13"/>
  <c r="AD124" i="13"/>
  <c r="AE119" i="13"/>
  <c r="AD119" i="13"/>
  <c r="AE108" i="13"/>
  <c r="AD108" i="13"/>
  <c r="AE90" i="13"/>
  <c r="AD90" i="13"/>
  <c r="AE74" i="13"/>
  <c r="AD74" i="13"/>
  <c r="AE72" i="13"/>
  <c r="AD72" i="13"/>
  <c r="AE70" i="13"/>
  <c r="AD70" i="13"/>
  <c r="AE67" i="13"/>
  <c r="AD67" i="13"/>
  <c r="AE63" i="13"/>
  <c r="AD63" i="13"/>
  <c r="AE56" i="13"/>
  <c r="AD56" i="13"/>
  <c r="AE50" i="13"/>
  <c r="AD50" i="13"/>
  <c r="AE46" i="13"/>
  <c r="AD46" i="13"/>
  <c r="AE25" i="13"/>
  <c r="AD25" i="13"/>
  <c r="AE24" i="13"/>
  <c r="AD24" i="13"/>
  <c r="AE23" i="13"/>
  <c r="AD23" i="13"/>
  <c r="AE22" i="13"/>
  <c r="AD22" i="13"/>
  <c r="AE21" i="13"/>
  <c r="AD21" i="13"/>
  <c r="AE17" i="13"/>
  <c r="AD17" i="13"/>
  <c r="AE19" i="13"/>
  <c r="AD19" i="13"/>
  <c r="AD18" i="13"/>
  <c r="AE18" i="13"/>
  <c r="AE20" i="13"/>
  <c r="AD20" i="13"/>
  <c r="J12" i="13"/>
  <c r="AA12" i="13"/>
  <c r="AF63" i="13" l="1"/>
  <c r="AG63" i="13" s="1"/>
  <c r="AV63" i="13" s="1"/>
  <c r="AX63" i="13" s="1"/>
  <c r="AF87" i="13"/>
  <c r="AG87" i="13" s="1"/>
  <c r="AV87" i="13" s="1"/>
  <c r="AX87" i="13" s="1"/>
  <c r="AF260" i="13"/>
  <c r="AG260" i="13" s="1"/>
  <c r="AV260" i="13" s="1"/>
  <c r="AX260" i="13" s="1"/>
  <c r="AF67" i="13"/>
  <c r="AG67" i="13" s="1"/>
  <c r="AV67" i="13" s="1"/>
  <c r="AX67" i="13" s="1"/>
  <c r="AF74" i="13"/>
  <c r="AG74" i="13" s="1"/>
  <c r="AV74" i="13" s="1"/>
  <c r="AX74" i="13" s="1"/>
  <c r="AF352" i="13"/>
  <c r="AG352" i="13" s="1"/>
  <c r="AV352" i="13" s="1"/>
  <c r="AX352" i="13" s="1"/>
  <c r="AF375" i="13"/>
  <c r="AG375" i="13" s="1"/>
  <c r="AV375" i="13" s="1"/>
  <c r="AX375" i="13" s="1"/>
  <c r="AF287" i="13"/>
  <c r="AG287" i="13" s="1"/>
  <c r="AV287" i="13" s="1"/>
  <c r="AX287" i="13" s="1"/>
  <c r="AF40" i="13"/>
  <c r="AG40" i="13" s="1"/>
  <c r="AV40" i="13" s="1"/>
  <c r="AX40" i="13" s="1"/>
  <c r="AF173" i="13"/>
  <c r="AG173" i="13" s="1"/>
  <c r="AV173" i="13" s="1"/>
  <c r="AX173" i="13" s="1"/>
  <c r="AF27" i="13"/>
  <c r="AG27" i="13" s="1"/>
  <c r="AV27" i="13" s="1"/>
  <c r="AX27" i="13" s="1"/>
  <c r="AF93" i="13"/>
  <c r="AG93" i="13" s="1"/>
  <c r="AV93" i="13" s="1"/>
  <c r="AX93" i="13" s="1"/>
  <c r="AF128" i="13"/>
  <c r="AG128" i="13" s="1"/>
  <c r="AV128" i="13" s="1"/>
  <c r="AX128" i="13" s="1"/>
  <c r="AF197" i="13"/>
  <c r="AG197" i="13" s="1"/>
  <c r="AV197" i="13" s="1"/>
  <c r="AX197" i="13" s="1"/>
  <c r="AF222" i="13"/>
  <c r="AG222" i="13" s="1"/>
  <c r="AV222" i="13" s="1"/>
  <c r="AX222" i="13" s="1"/>
  <c r="AF297" i="13"/>
  <c r="AG297" i="13" s="1"/>
  <c r="AV297" i="13" s="1"/>
  <c r="AX297" i="13" s="1"/>
  <c r="AF99" i="13"/>
  <c r="AG99" i="13" s="1"/>
  <c r="AV99" i="13" s="1"/>
  <c r="AX99" i="13" s="1"/>
  <c r="AF155" i="13"/>
  <c r="AG155" i="13" s="1"/>
  <c r="AV155" i="13" s="1"/>
  <c r="AX155" i="13" s="1"/>
  <c r="AF238" i="13"/>
  <c r="AG238" i="13" s="1"/>
  <c r="AV238" i="13" s="1"/>
  <c r="AX238" i="13" s="1"/>
  <c r="AF250" i="13"/>
  <c r="AG250" i="13" s="1"/>
  <c r="AV250" i="13" s="1"/>
  <c r="AX250" i="13" s="1"/>
  <c r="AF299" i="13"/>
  <c r="AG299" i="13" s="1"/>
  <c r="AV299" i="13" s="1"/>
  <c r="AX299" i="13" s="1"/>
  <c r="AF305" i="13"/>
  <c r="AG305" i="13" s="1"/>
  <c r="AV305" i="13" s="1"/>
  <c r="AX305" i="13" s="1"/>
  <c r="AF321" i="13"/>
  <c r="AG321" i="13" s="1"/>
  <c r="AV321" i="13" s="1"/>
  <c r="AX321" i="13" s="1"/>
  <c r="AF334" i="13"/>
  <c r="AG334" i="13" s="1"/>
  <c r="AV334" i="13" s="1"/>
  <c r="AX334" i="13" s="1"/>
  <c r="AF364" i="13"/>
  <c r="AG364" i="13" s="1"/>
  <c r="AV364" i="13" s="1"/>
  <c r="AX364" i="13" s="1"/>
  <c r="AF383" i="13"/>
  <c r="AG383" i="13" s="1"/>
  <c r="AV383" i="13" s="1"/>
  <c r="AX383" i="13" s="1"/>
  <c r="AF411" i="13"/>
  <c r="AG411" i="13" s="1"/>
  <c r="AV411" i="13" s="1"/>
  <c r="AX411" i="13" s="1"/>
  <c r="AF190" i="13"/>
  <c r="AG190" i="13" s="1"/>
  <c r="AV190" i="13" s="1"/>
  <c r="AX190" i="13" s="1"/>
  <c r="AF230" i="13"/>
  <c r="AG230" i="13" s="1"/>
  <c r="AV230" i="13" s="1"/>
  <c r="AX230" i="13" s="1"/>
  <c r="AF265" i="13"/>
  <c r="AG265" i="13" s="1"/>
  <c r="AV265" i="13" s="1"/>
  <c r="AX265" i="13" s="1"/>
  <c r="AF217" i="13"/>
  <c r="AG217" i="13" s="1"/>
  <c r="AV217" i="13" s="1"/>
  <c r="AX217" i="13" s="1"/>
  <c r="AF231" i="13"/>
  <c r="AG231" i="13" s="1"/>
  <c r="AV231" i="13" s="1"/>
  <c r="AX231" i="13" s="1"/>
  <c r="AF381" i="13"/>
  <c r="AG381" i="13" s="1"/>
  <c r="AV381" i="13" s="1"/>
  <c r="AX381" i="13" s="1"/>
  <c r="AF395" i="13"/>
  <c r="AG395" i="13" s="1"/>
  <c r="AV395" i="13" s="1"/>
  <c r="AX395" i="13" s="1"/>
  <c r="AF202" i="13"/>
  <c r="AG202" i="13" s="1"/>
  <c r="AV202" i="13" s="1"/>
  <c r="AX202" i="13" s="1"/>
  <c r="AF262" i="13"/>
  <c r="AG262" i="13" s="1"/>
  <c r="AV262" i="13" s="1"/>
  <c r="AX262" i="13" s="1"/>
  <c r="AF300" i="13"/>
  <c r="AG300" i="13" s="1"/>
  <c r="AV300" i="13" s="1"/>
  <c r="AX300" i="13" s="1"/>
  <c r="AF327" i="13"/>
  <c r="AG327" i="13" s="1"/>
  <c r="AV327" i="13" s="1"/>
  <c r="AX327" i="13" s="1"/>
  <c r="AF49" i="13"/>
  <c r="AG49" i="13" s="1"/>
  <c r="AV49" i="13" s="1"/>
  <c r="AX49" i="13" s="1"/>
  <c r="AF392" i="13"/>
  <c r="AG392" i="13" s="1"/>
  <c r="AV392" i="13" s="1"/>
  <c r="AX392" i="13" s="1"/>
  <c r="AF408" i="13"/>
  <c r="AG408" i="13" s="1"/>
  <c r="AV408" i="13" s="1"/>
  <c r="AX408" i="13" s="1"/>
  <c r="K12" i="13"/>
  <c r="AF125" i="13"/>
  <c r="AG125" i="13" s="1"/>
  <c r="AV125" i="13" s="1"/>
  <c r="AX125" i="13" s="1"/>
  <c r="AF194" i="13"/>
  <c r="AG194" i="13" s="1"/>
  <c r="AV194" i="13" s="1"/>
  <c r="AX194" i="13" s="1"/>
  <c r="AF214" i="13"/>
  <c r="AG214" i="13" s="1"/>
  <c r="AV214" i="13" s="1"/>
  <c r="AX214" i="13" s="1"/>
  <c r="AF281" i="13"/>
  <c r="AG281" i="13" s="1"/>
  <c r="AV281" i="13" s="1"/>
  <c r="AX281" i="13" s="1"/>
  <c r="AF357" i="13"/>
  <c r="AG357" i="13" s="1"/>
  <c r="AV357" i="13" s="1"/>
  <c r="AX357" i="13" s="1"/>
  <c r="AF380" i="13"/>
  <c r="AG380" i="13" s="1"/>
  <c r="AV380" i="13" s="1"/>
  <c r="AX380" i="13" s="1"/>
  <c r="AF137" i="13"/>
  <c r="AG137" i="13" s="1"/>
  <c r="AV137" i="13" s="1"/>
  <c r="AX137" i="13" s="1"/>
  <c r="AF210" i="13"/>
  <c r="AG210" i="13" s="1"/>
  <c r="AV210" i="13" s="1"/>
  <c r="AX210" i="13" s="1"/>
  <c r="AF237" i="13"/>
  <c r="AG237" i="13" s="1"/>
  <c r="AV237" i="13" s="1"/>
  <c r="AX237" i="13" s="1"/>
  <c r="AF295" i="13"/>
  <c r="AG295" i="13" s="1"/>
  <c r="AV295" i="13" s="1"/>
  <c r="AX295" i="13" s="1"/>
  <c r="AF314" i="13"/>
  <c r="AG314" i="13" s="1"/>
  <c r="AV314" i="13" s="1"/>
  <c r="AX314" i="13" s="1"/>
  <c r="AF317" i="13"/>
  <c r="AG317" i="13" s="1"/>
  <c r="AV317" i="13" s="1"/>
  <c r="AX317" i="13" s="1"/>
  <c r="AF113" i="13"/>
  <c r="AG113" i="13" s="1"/>
  <c r="AV113" i="13" s="1"/>
  <c r="AX113" i="13" s="1"/>
  <c r="AF351" i="13"/>
  <c r="AG351" i="13" s="1"/>
  <c r="AV351" i="13" s="1"/>
  <c r="AX351" i="13" s="1"/>
  <c r="AF362" i="13"/>
  <c r="AG362" i="13" s="1"/>
  <c r="AV362" i="13" s="1"/>
  <c r="AX362" i="13" s="1"/>
  <c r="AF373" i="13"/>
  <c r="AG373" i="13" s="1"/>
  <c r="AV373" i="13" s="1"/>
  <c r="AX373" i="13" s="1"/>
  <c r="AF14" i="13"/>
  <c r="AG14" i="13" s="1"/>
  <c r="AV14" i="13" s="1"/>
  <c r="AX14" i="13" s="1"/>
  <c r="AF188" i="13"/>
  <c r="AG188" i="13" s="1"/>
  <c r="AV188" i="13" s="1"/>
  <c r="AX188" i="13" s="1"/>
  <c r="AF292" i="13"/>
  <c r="AG292" i="13" s="1"/>
  <c r="AV292" i="13" s="1"/>
  <c r="AX292" i="13" s="1"/>
  <c r="AF64" i="13"/>
  <c r="AG64" i="13" s="1"/>
  <c r="AV64" i="13" s="1"/>
  <c r="AX64" i="13" s="1"/>
  <c r="AF85" i="13"/>
  <c r="AG85" i="13" s="1"/>
  <c r="AV85" i="13" s="1"/>
  <c r="AX85" i="13" s="1"/>
  <c r="AF179" i="13"/>
  <c r="AG179" i="13" s="1"/>
  <c r="AV179" i="13" s="1"/>
  <c r="AX179" i="13" s="1"/>
  <c r="AF195" i="13"/>
  <c r="AG195" i="13" s="1"/>
  <c r="AV195" i="13" s="1"/>
  <c r="AX195" i="13" s="1"/>
  <c r="AF239" i="13"/>
  <c r="AG239" i="13" s="1"/>
  <c r="AV239" i="13" s="1"/>
  <c r="AX239" i="13" s="1"/>
  <c r="AF293" i="13"/>
  <c r="AG293" i="13" s="1"/>
  <c r="AV293" i="13" s="1"/>
  <c r="AX293" i="13" s="1"/>
  <c r="AF90" i="13"/>
  <c r="AG90" i="13" s="1"/>
  <c r="AV90" i="13" s="1"/>
  <c r="AX90" i="13" s="1"/>
  <c r="AF44" i="13"/>
  <c r="AG44" i="13" s="1"/>
  <c r="AV44" i="13" s="1"/>
  <c r="AX44" i="13" s="1"/>
  <c r="AF60" i="13"/>
  <c r="AG60" i="13" s="1"/>
  <c r="AV60" i="13" s="1"/>
  <c r="AX60" i="13" s="1"/>
  <c r="AF215" i="13"/>
  <c r="AG215" i="13" s="1"/>
  <c r="AV215" i="13" s="1"/>
  <c r="AX215" i="13" s="1"/>
  <c r="AF308" i="13"/>
  <c r="AG308" i="13" s="1"/>
  <c r="AV308" i="13" s="1"/>
  <c r="AX308" i="13" s="1"/>
  <c r="AF331" i="13"/>
  <c r="AG331" i="13" s="1"/>
  <c r="AV331" i="13" s="1"/>
  <c r="AX331" i="13" s="1"/>
  <c r="AF65" i="13"/>
  <c r="AG65" i="13" s="1"/>
  <c r="AV65" i="13" s="1"/>
  <c r="AX65" i="13" s="1"/>
  <c r="AF376" i="13"/>
  <c r="AG376" i="13" s="1"/>
  <c r="AV376" i="13" s="1"/>
  <c r="AX376" i="13" s="1"/>
  <c r="AF185" i="13"/>
  <c r="AG185" i="13" s="1"/>
  <c r="AV185" i="13" s="1"/>
  <c r="AX185" i="13" s="1"/>
  <c r="AF244" i="13"/>
  <c r="AG244" i="13" s="1"/>
  <c r="AV244" i="13" s="1"/>
  <c r="AX244" i="13" s="1"/>
  <c r="AF259" i="13"/>
  <c r="AG259" i="13" s="1"/>
  <c r="AV259" i="13" s="1"/>
  <c r="AX259" i="13" s="1"/>
  <c r="AF348" i="13"/>
  <c r="AG348" i="13" s="1"/>
  <c r="AV348" i="13" s="1"/>
  <c r="AX348" i="13" s="1"/>
  <c r="AF402" i="13"/>
  <c r="AG402" i="13" s="1"/>
  <c r="AV402" i="13" s="1"/>
  <c r="AX402" i="13" s="1"/>
  <c r="AF127" i="13"/>
  <c r="AG127" i="13" s="1"/>
  <c r="AV127" i="13" s="1"/>
  <c r="AX127" i="13" s="1"/>
  <c r="AF258" i="13"/>
  <c r="AG258" i="13" s="1"/>
  <c r="AV258" i="13" s="1"/>
  <c r="AX258" i="13" s="1"/>
  <c r="AF286" i="13"/>
  <c r="AG286" i="13" s="1"/>
  <c r="AV286" i="13" s="1"/>
  <c r="AX286" i="13" s="1"/>
  <c r="AF307" i="13"/>
  <c r="AG307" i="13" s="1"/>
  <c r="AV307" i="13" s="1"/>
  <c r="AX307" i="13" s="1"/>
  <c r="AF313" i="13"/>
  <c r="AG313" i="13" s="1"/>
  <c r="AV313" i="13" s="1"/>
  <c r="AX313" i="13" s="1"/>
  <c r="AF337" i="13"/>
  <c r="AG337" i="13" s="1"/>
  <c r="AV337" i="13" s="1"/>
  <c r="AX337" i="13" s="1"/>
  <c r="AF232" i="13"/>
  <c r="AG232" i="13" s="1"/>
  <c r="AV232" i="13" s="1"/>
  <c r="AX232" i="13" s="1"/>
  <c r="AF349" i="13"/>
  <c r="AG349" i="13" s="1"/>
  <c r="AV349" i="13" s="1"/>
  <c r="AX349" i="13" s="1"/>
  <c r="AF359" i="13"/>
  <c r="AG359" i="13" s="1"/>
  <c r="AV359" i="13" s="1"/>
  <c r="AX359" i="13" s="1"/>
  <c r="AF249" i="13"/>
  <c r="AG249" i="13" s="1"/>
  <c r="AV249" i="13" s="1"/>
  <c r="AX249" i="13" s="1"/>
  <c r="AF266" i="13"/>
  <c r="AG266" i="13" s="1"/>
  <c r="AV266" i="13" s="1"/>
  <c r="AX266" i="13" s="1"/>
  <c r="AF32" i="13"/>
  <c r="AG32" i="13" s="1"/>
  <c r="AV32" i="13" s="1"/>
  <c r="AX32" i="13" s="1"/>
  <c r="AF61" i="13"/>
  <c r="AG61" i="13" s="1"/>
  <c r="AV61" i="13" s="1"/>
  <c r="AX61" i="13" s="1"/>
  <c r="AF135" i="13"/>
  <c r="AG135" i="13" s="1"/>
  <c r="AV135" i="13" s="1"/>
  <c r="AX135" i="13" s="1"/>
  <c r="AF166" i="13"/>
  <c r="AG166" i="13" s="1"/>
  <c r="AV166" i="13" s="1"/>
  <c r="AX166" i="13" s="1"/>
  <c r="AF236" i="13"/>
  <c r="AG236" i="13" s="1"/>
  <c r="AV236" i="13" s="1"/>
  <c r="AX236" i="13" s="1"/>
  <c r="AF355" i="13"/>
  <c r="AG355" i="13" s="1"/>
  <c r="AV355" i="13" s="1"/>
  <c r="AX355" i="13" s="1"/>
  <c r="AF36" i="13"/>
  <c r="AG36" i="13" s="1"/>
  <c r="AV36" i="13" s="1"/>
  <c r="AX36" i="13" s="1"/>
  <c r="AF58" i="13"/>
  <c r="AG58" i="13" s="1"/>
  <c r="AV58" i="13" s="1"/>
  <c r="AX58" i="13" s="1"/>
  <c r="AF88" i="13"/>
  <c r="AG88" i="13" s="1"/>
  <c r="AV88" i="13" s="1"/>
  <c r="AX88" i="13" s="1"/>
  <c r="AF212" i="13"/>
  <c r="AG212" i="13" s="1"/>
  <c r="AV212" i="13" s="1"/>
  <c r="AX212" i="13" s="1"/>
  <c r="AF225" i="13"/>
  <c r="AG225" i="13" s="1"/>
  <c r="AV225" i="13" s="1"/>
  <c r="AX225" i="13" s="1"/>
  <c r="AF275" i="13"/>
  <c r="AG275" i="13" s="1"/>
  <c r="AV275" i="13" s="1"/>
  <c r="AX275" i="13" s="1"/>
  <c r="AF98" i="13"/>
  <c r="AG98" i="13" s="1"/>
  <c r="AV98" i="13" s="1"/>
  <c r="AX98" i="13" s="1"/>
  <c r="AF114" i="13"/>
  <c r="AG114" i="13" s="1"/>
  <c r="AV114" i="13" s="1"/>
  <c r="AX114" i="13" s="1"/>
  <c r="AF136" i="13"/>
  <c r="AG136" i="13" s="1"/>
  <c r="AV136" i="13" s="1"/>
  <c r="AX136" i="13" s="1"/>
  <c r="AF146" i="13"/>
  <c r="AG146" i="13" s="1"/>
  <c r="AV146" i="13" s="1"/>
  <c r="AX146" i="13" s="1"/>
  <c r="AF193" i="13"/>
  <c r="AG193" i="13" s="1"/>
  <c r="AV193" i="13" s="1"/>
  <c r="AX193" i="13" s="1"/>
  <c r="AF213" i="13"/>
  <c r="AG213" i="13" s="1"/>
  <c r="AV213" i="13" s="1"/>
  <c r="AX213" i="13" s="1"/>
  <c r="AF254" i="13"/>
  <c r="AG254" i="13" s="1"/>
  <c r="AV254" i="13" s="1"/>
  <c r="AX254" i="13" s="1"/>
  <c r="AF278" i="13"/>
  <c r="AG278" i="13" s="1"/>
  <c r="AV278" i="13" s="1"/>
  <c r="AX278" i="13" s="1"/>
  <c r="AF332" i="13"/>
  <c r="AG332" i="13" s="1"/>
  <c r="AV332" i="13" s="1"/>
  <c r="AX332" i="13" s="1"/>
  <c r="AF176" i="13"/>
  <c r="AG176" i="13" s="1"/>
  <c r="AV176" i="13" s="1"/>
  <c r="AX176" i="13" s="1"/>
  <c r="AF240" i="13"/>
  <c r="AG240" i="13" s="1"/>
  <c r="AV240" i="13" s="1"/>
  <c r="AX240" i="13" s="1"/>
  <c r="AF255" i="13"/>
  <c r="AG255" i="13" s="1"/>
  <c r="AV255" i="13" s="1"/>
  <c r="AX255" i="13" s="1"/>
  <c r="AF37" i="13"/>
  <c r="AG37" i="13" s="1"/>
  <c r="AV37" i="13" s="1"/>
  <c r="AX37" i="13" s="1"/>
  <c r="AF77" i="13"/>
  <c r="AG77" i="13" s="1"/>
  <c r="AV77" i="13" s="1"/>
  <c r="AX77" i="13" s="1"/>
  <c r="AF115" i="13"/>
  <c r="AG115" i="13" s="1"/>
  <c r="AV115" i="13" s="1"/>
  <c r="AX115" i="13" s="1"/>
  <c r="AF152" i="13"/>
  <c r="AG152" i="13" s="1"/>
  <c r="AV152" i="13" s="1"/>
  <c r="AX152" i="13" s="1"/>
  <c r="AF186" i="13"/>
  <c r="AG186" i="13" s="1"/>
  <c r="AV186" i="13" s="1"/>
  <c r="AX186" i="13" s="1"/>
  <c r="AF206" i="13"/>
  <c r="AG206" i="13" s="1"/>
  <c r="AV206" i="13" s="1"/>
  <c r="AX206" i="13" s="1"/>
  <c r="AF234" i="13"/>
  <c r="AG234" i="13" s="1"/>
  <c r="AV234" i="13" s="1"/>
  <c r="AX234" i="13" s="1"/>
  <c r="AF270" i="13"/>
  <c r="AG270" i="13" s="1"/>
  <c r="AV270" i="13" s="1"/>
  <c r="AX270" i="13" s="1"/>
  <c r="AF70" i="13"/>
  <c r="AG70" i="13" s="1"/>
  <c r="AV70" i="13" s="1"/>
  <c r="AX70" i="13" s="1"/>
  <c r="AF108" i="13"/>
  <c r="AG108" i="13" s="1"/>
  <c r="AV108" i="13" s="1"/>
  <c r="AX108" i="13" s="1"/>
  <c r="AF346" i="13"/>
  <c r="AG346" i="13" s="1"/>
  <c r="AV346" i="13" s="1"/>
  <c r="AX346" i="13" s="1"/>
  <c r="AF366" i="13"/>
  <c r="AG366" i="13" s="1"/>
  <c r="AV366" i="13" s="1"/>
  <c r="AX366" i="13" s="1"/>
  <c r="AF389" i="13"/>
  <c r="AG389" i="13" s="1"/>
  <c r="AV389" i="13" s="1"/>
  <c r="AX389" i="13" s="1"/>
  <c r="AF412" i="13"/>
  <c r="AG412" i="13" s="1"/>
  <c r="AV412" i="13" s="1"/>
  <c r="AX412" i="13" s="1"/>
  <c r="AF227" i="13"/>
  <c r="AG227" i="13" s="1"/>
  <c r="AV227" i="13" s="1"/>
  <c r="AX227" i="13" s="1"/>
  <c r="AF241" i="13"/>
  <c r="AG241" i="13" s="1"/>
  <c r="AV241" i="13" s="1"/>
  <c r="AX241" i="13" s="1"/>
  <c r="AF267" i="13"/>
  <c r="AG267" i="13" s="1"/>
  <c r="AV267" i="13" s="1"/>
  <c r="AX267" i="13" s="1"/>
  <c r="AF289" i="13"/>
  <c r="AG289" i="13" s="1"/>
  <c r="AV289" i="13" s="1"/>
  <c r="AX289" i="13" s="1"/>
  <c r="AF301" i="13"/>
  <c r="AG301" i="13" s="1"/>
  <c r="AV301" i="13" s="1"/>
  <c r="AX301" i="13" s="1"/>
  <c r="AF311" i="13"/>
  <c r="AG311" i="13" s="1"/>
  <c r="AV311" i="13" s="1"/>
  <c r="AX311" i="13" s="1"/>
  <c r="AF315" i="13"/>
  <c r="AG315" i="13" s="1"/>
  <c r="AV315" i="13" s="1"/>
  <c r="AX315" i="13" s="1"/>
  <c r="AF326" i="13"/>
  <c r="AG326" i="13" s="1"/>
  <c r="AV326" i="13" s="1"/>
  <c r="AX326" i="13" s="1"/>
  <c r="AF216" i="13"/>
  <c r="AG216" i="13" s="1"/>
  <c r="AV216" i="13" s="1"/>
  <c r="AX216" i="13" s="1"/>
  <c r="AF72" i="13"/>
  <c r="AG72" i="13" s="1"/>
  <c r="AV72" i="13" s="1"/>
  <c r="AX72" i="13" s="1"/>
  <c r="AF119" i="13"/>
  <c r="AG119" i="13" s="1"/>
  <c r="AV119" i="13" s="1"/>
  <c r="AX119" i="13" s="1"/>
  <c r="AF347" i="13"/>
  <c r="AG347" i="13" s="1"/>
  <c r="AV347" i="13" s="1"/>
  <c r="AX347" i="13" s="1"/>
  <c r="AF377" i="13"/>
  <c r="AG377" i="13" s="1"/>
  <c r="AV377" i="13" s="1"/>
  <c r="AX377" i="13" s="1"/>
  <c r="AF391" i="13"/>
  <c r="AG391" i="13" s="1"/>
  <c r="AV391" i="13" s="1"/>
  <c r="AX391" i="13" s="1"/>
  <c r="AF184" i="13"/>
  <c r="AG184" i="13" s="1"/>
  <c r="AV184" i="13" s="1"/>
  <c r="AX184" i="13" s="1"/>
  <c r="AF200" i="13"/>
  <c r="AG200" i="13" s="1"/>
  <c r="AV200" i="13" s="1"/>
  <c r="AX200" i="13" s="1"/>
  <c r="AF233" i="13"/>
  <c r="AG233" i="13" s="1"/>
  <c r="AV233" i="13" s="1"/>
  <c r="AX233" i="13" s="1"/>
  <c r="AF246" i="13"/>
  <c r="AG246" i="13" s="1"/>
  <c r="AV246" i="13" s="1"/>
  <c r="AX246" i="13" s="1"/>
  <c r="AF277" i="13"/>
  <c r="AG277" i="13" s="1"/>
  <c r="AV277" i="13" s="1"/>
  <c r="AX277" i="13" s="1"/>
  <c r="AF290" i="13"/>
  <c r="AG290" i="13" s="1"/>
  <c r="AV290" i="13" s="1"/>
  <c r="AX290" i="13" s="1"/>
  <c r="AF303" i="13"/>
  <c r="AG303" i="13" s="1"/>
  <c r="AV303" i="13" s="1"/>
  <c r="AX303" i="13" s="1"/>
  <c r="AF316" i="13"/>
  <c r="AG316" i="13" s="1"/>
  <c r="AV316" i="13" s="1"/>
  <c r="AX316" i="13" s="1"/>
  <c r="AF13" i="13"/>
  <c r="AG13" i="13" s="1"/>
  <c r="AV13" i="13" s="1"/>
  <c r="AX13" i="13" s="1"/>
  <c r="AF353" i="13"/>
  <c r="AG353" i="13" s="1"/>
  <c r="AV353" i="13" s="1"/>
  <c r="AX353" i="13" s="1"/>
  <c r="AF371" i="13"/>
  <c r="AG371" i="13" s="1"/>
  <c r="AV371" i="13" s="1"/>
  <c r="AX371" i="13" s="1"/>
  <c r="AF406" i="13"/>
  <c r="AG406" i="13" s="1"/>
  <c r="AV406" i="13" s="1"/>
  <c r="AX406" i="13" s="1"/>
  <c r="AF296" i="13"/>
  <c r="AG296" i="13" s="1"/>
  <c r="AV296" i="13" s="1"/>
  <c r="AX296" i="13" s="1"/>
  <c r="AF269" i="13"/>
  <c r="AG269" i="13" s="1"/>
  <c r="AV269" i="13" s="1"/>
  <c r="AX269" i="13" s="1"/>
  <c r="AF282" i="13"/>
  <c r="AG282" i="13" s="1"/>
  <c r="AV282" i="13" s="1"/>
  <c r="AX282" i="13" s="1"/>
  <c r="AF261" i="13"/>
  <c r="AG261" i="13" s="1"/>
  <c r="AV261" i="13" s="1"/>
  <c r="AX261" i="13" s="1"/>
  <c r="AF284" i="13"/>
  <c r="AG284" i="13" s="1"/>
  <c r="AV284" i="13" s="1"/>
  <c r="AX284" i="13" s="1"/>
  <c r="AF38" i="13"/>
  <c r="AG38" i="13" s="1"/>
  <c r="AV38" i="13" s="1"/>
  <c r="AX38" i="13" s="1"/>
  <c r="AF103" i="13"/>
  <c r="AG103" i="13" s="1"/>
  <c r="AV103" i="13" s="1"/>
  <c r="AX103" i="13" s="1"/>
  <c r="AF132" i="13"/>
  <c r="AG132" i="13" s="1"/>
  <c r="AV132" i="13" s="1"/>
  <c r="AX132" i="13" s="1"/>
  <c r="AF138" i="13"/>
  <c r="AG138" i="13" s="1"/>
  <c r="AV138" i="13" s="1"/>
  <c r="AX138" i="13" s="1"/>
  <c r="AF344" i="13"/>
  <c r="AG344" i="13" s="1"/>
  <c r="AV344" i="13" s="1"/>
  <c r="AX344" i="13" s="1"/>
  <c r="AF384" i="13"/>
  <c r="AG384" i="13" s="1"/>
  <c r="AV384" i="13" s="1"/>
  <c r="AX384" i="13" s="1"/>
  <c r="AF46" i="13"/>
  <c r="AG46" i="13" s="1"/>
  <c r="AV46" i="13" s="1"/>
  <c r="AX46" i="13" s="1"/>
  <c r="AF34" i="13"/>
  <c r="AG34" i="13" s="1"/>
  <c r="AV34" i="13" s="1"/>
  <c r="AX34" i="13" s="1"/>
  <c r="AF53" i="13"/>
  <c r="AG53" i="13" s="1"/>
  <c r="AV53" i="13" s="1"/>
  <c r="AX53" i="13" s="1"/>
  <c r="AF84" i="13"/>
  <c r="AG84" i="13" s="1"/>
  <c r="AV84" i="13" s="1"/>
  <c r="AX84" i="13" s="1"/>
  <c r="AF196" i="13"/>
  <c r="AG196" i="13" s="1"/>
  <c r="AV196" i="13" s="1"/>
  <c r="AX196" i="13" s="1"/>
  <c r="AF220" i="13"/>
  <c r="AG220" i="13" s="1"/>
  <c r="AV220" i="13" s="1"/>
  <c r="AX220" i="13" s="1"/>
  <c r="AF247" i="13"/>
  <c r="AG247" i="13" s="1"/>
  <c r="AV247" i="13" s="1"/>
  <c r="AX247" i="13" s="1"/>
  <c r="AF291" i="13"/>
  <c r="AG291" i="13" s="1"/>
  <c r="AV291" i="13" s="1"/>
  <c r="AX291" i="13" s="1"/>
  <c r="AF42" i="13"/>
  <c r="AG42" i="13" s="1"/>
  <c r="AV42" i="13" s="1"/>
  <c r="AX42" i="13" s="1"/>
  <c r="AF111" i="13"/>
  <c r="AG111" i="13" s="1"/>
  <c r="AV111" i="13" s="1"/>
  <c r="AX111" i="13" s="1"/>
  <c r="AF134" i="13"/>
  <c r="AG134" i="13" s="1"/>
  <c r="AV134" i="13" s="1"/>
  <c r="AX134" i="13" s="1"/>
  <c r="AF139" i="13"/>
  <c r="AG139" i="13" s="1"/>
  <c r="AV139" i="13" s="1"/>
  <c r="AX139" i="13" s="1"/>
  <c r="AF164" i="13"/>
  <c r="AG164" i="13" s="1"/>
  <c r="AV164" i="13" s="1"/>
  <c r="AX164" i="13" s="1"/>
  <c r="AF368" i="13"/>
  <c r="AG368" i="13" s="1"/>
  <c r="AV368" i="13" s="1"/>
  <c r="AX368" i="13" s="1"/>
  <c r="AF211" i="13"/>
  <c r="AG211" i="13" s="1"/>
  <c r="AV211" i="13" s="1"/>
  <c r="AX211" i="13" s="1"/>
  <c r="AF273" i="13"/>
  <c r="AG273" i="13" s="1"/>
  <c r="AV273" i="13" s="1"/>
  <c r="AX273" i="13" s="1"/>
  <c r="AF310" i="13"/>
  <c r="AG310" i="13" s="1"/>
  <c r="AV310" i="13" s="1"/>
  <c r="AX310" i="13" s="1"/>
  <c r="AF268" i="13"/>
  <c r="AG268" i="13" s="1"/>
  <c r="AV268" i="13" s="1"/>
  <c r="AX268" i="13" s="1"/>
  <c r="AF330" i="13"/>
  <c r="AG330" i="13" s="1"/>
  <c r="AV330" i="13" s="1"/>
  <c r="AX330" i="13" s="1"/>
  <c r="AF129" i="13"/>
  <c r="AG129" i="13" s="1"/>
  <c r="AV129" i="13" s="1"/>
  <c r="AX129" i="13" s="1"/>
  <c r="AF156" i="13"/>
  <c r="AG156" i="13" s="1"/>
  <c r="AV156" i="13" s="1"/>
  <c r="AX156" i="13" s="1"/>
  <c r="AF253" i="13"/>
  <c r="AG253" i="13" s="1"/>
  <c r="AV253" i="13" s="1"/>
  <c r="AX253" i="13" s="1"/>
  <c r="AF294" i="13"/>
  <c r="AG294" i="13" s="1"/>
  <c r="AV294" i="13" s="1"/>
  <c r="AX294" i="13" s="1"/>
  <c r="AF35" i="13"/>
  <c r="AG35" i="13" s="1"/>
  <c r="AV35" i="13" s="1"/>
  <c r="AX35" i="13" s="1"/>
  <c r="AF71" i="13"/>
  <c r="AG71" i="13" s="1"/>
  <c r="AV71" i="13" s="1"/>
  <c r="AX71" i="13" s="1"/>
  <c r="AF106" i="13"/>
  <c r="AG106" i="13" s="1"/>
  <c r="AV106" i="13" s="1"/>
  <c r="AX106" i="13" s="1"/>
  <c r="AF150" i="13"/>
  <c r="AG150" i="13" s="1"/>
  <c r="AV150" i="13" s="1"/>
  <c r="AX150" i="13" s="1"/>
  <c r="AF181" i="13"/>
  <c r="AG181" i="13" s="1"/>
  <c r="AV181" i="13" s="1"/>
  <c r="AX181" i="13" s="1"/>
  <c r="AF203" i="13"/>
  <c r="AG203" i="13" s="1"/>
  <c r="AV203" i="13" s="1"/>
  <c r="AX203" i="13" s="1"/>
  <c r="AF229" i="13"/>
  <c r="AG229" i="13" s="1"/>
  <c r="AV229" i="13" s="1"/>
  <c r="AX229" i="13" s="1"/>
  <c r="AF251" i="13"/>
  <c r="AG251" i="13" s="1"/>
  <c r="AV251" i="13" s="1"/>
  <c r="AX251" i="13" s="1"/>
  <c r="AF341" i="13"/>
  <c r="AG341" i="13" s="1"/>
  <c r="AV341" i="13" s="1"/>
  <c r="AX341" i="13" s="1"/>
  <c r="AF21" i="13"/>
  <c r="AG21" i="13" s="1"/>
  <c r="AV21" i="13" s="1"/>
  <c r="AX21" i="13" s="1"/>
  <c r="AF23" i="13"/>
  <c r="AG23" i="13" s="1"/>
  <c r="AV23" i="13" s="1"/>
  <c r="AX23" i="13" s="1"/>
  <c r="AF25" i="13"/>
  <c r="AG25" i="13" s="1"/>
  <c r="AV25" i="13" s="1"/>
  <c r="AX25" i="13" s="1"/>
  <c r="AF56" i="13"/>
  <c r="AG56" i="13" s="1"/>
  <c r="AV56" i="13" s="1"/>
  <c r="AX56" i="13" s="1"/>
  <c r="AF124" i="13"/>
  <c r="AG124" i="13" s="1"/>
  <c r="AV124" i="13" s="1"/>
  <c r="AX124" i="13" s="1"/>
  <c r="AF97" i="13"/>
  <c r="AG97" i="13" s="1"/>
  <c r="AV97" i="13" s="1"/>
  <c r="AX97" i="13" s="1"/>
  <c r="AF117" i="13"/>
  <c r="AG117" i="13" s="1"/>
  <c r="AV117" i="13" s="1"/>
  <c r="AX117" i="13" s="1"/>
  <c r="AF144" i="13"/>
  <c r="AG144" i="13" s="1"/>
  <c r="AV144" i="13" s="1"/>
  <c r="AX144" i="13" s="1"/>
  <c r="AF149" i="13"/>
  <c r="AG149" i="13" s="1"/>
  <c r="AV149" i="13" s="1"/>
  <c r="AX149" i="13" s="1"/>
  <c r="AF153" i="13"/>
  <c r="AG153" i="13" s="1"/>
  <c r="AV153" i="13" s="1"/>
  <c r="AX153" i="13" s="1"/>
  <c r="AF167" i="13"/>
  <c r="AG167" i="13" s="1"/>
  <c r="AV167" i="13" s="1"/>
  <c r="AX167" i="13" s="1"/>
  <c r="AF175" i="13"/>
  <c r="AG175" i="13" s="1"/>
  <c r="AV175" i="13" s="1"/>
  <c r="AX175" i="13" s="1"/>
  <c r="AF264" i="13"/>
  <c r="AG264" i="13" s="1"/>
  <c r="AV264" i="13" s="1"/>
  <c r="AX264" i="13" s="1"/>
  <c r="AF15" i="13"/>
  <c r="AG15" i="13" s="1"/>
  <c r="AV15" i="13" s="1"/>
  <c r="AX15" i="13" s="1"/>
  <c r="AF29" i="13"/>
  <c r="AG29" i="13" s="1"/>
  <c r="AV29" i="13" s="1"/>
  <c r="AX29" i="13" s="1"/>
  <c r="AF55" i="13"/>
  <c r="AG55" i="13" s="1"/>
  <c r="AV55" i="13" s="1"/>
  <c r="AX55" i="13" s="1"/>
  <c r="AF79" i="13"/>
  <c r="AG79" i="13" s="1"/>
  <c r="AV79" i="13" s="1"/>
  <c r="AX79" i="13" s="1"/>
  <c r="AF86" i="13"/>
  <c r="AG86" i="13" s="1"/>
  <c r="AV86" i="13" s="1"/>
  <c r="AX86" i="13" s="1"/>
  <c r="AF160" i="13"/>
  <c r="AG160" i="13" s="1"/>
  <c r="AV160" i="13" s="1"/>
  <c r="AX160" i="13" s="1"/>
  <c r="AF169" i="13"/>
  <c r="AG169" i="13" s="1"/>
  <c r="AV169" i="13" s="1"/>
  <c r="AX169" i="13" s="1"/>
  <c r="AF177" i="13"/>
  <c r="AG177" i="13" s="1"/>
  <c r="AV177" i="13" s="1"/>
  <c r="AX177" i="13" s="1"/>
  <c r="AF183" i="13"/>
  <c r="AG183" i="13" s="1"/>
  <c r="AV183" i="13" s="1"/>
  <c r="AX183" i="13" s="1"/>
  <c r="AF187" i="13"/>
  <c r="AG187" i="13" s="1"/>
  <c r="AV187" i="13" s="1"/>
  <c r="AX187" i="13" s="1"/>
  <c r="AF198" i="13"/>
  <c r="AG198" i="13" s="1"/>
  <c r="AV198" i="13" s="1"/>
  <c r="AX198" i="13" s="1"/>
  <c r="AF204" i="13"/>
  <c r="AG204" i="13" s="1"/>
  <c r="AV204" i="13" s="1"/>
  <c r="AX204" i="13" s="1"/>
  <c r="AF288" i="13"/>
  <c r="AG288" i="13" s="1"/>
  <c r="AV288" i="13" s="1"/>
  <c r="AX288" i="13" s="1"/>
  <c r="AF312" i="13"/>
  <c r="AG312" i="13" s="1"/>
  <c r="AV312" i="13" s="1"/>
  <c r="AX312" i="13" s="1"/>
  <c r="AF328" i="13"/>
  <c r="AG328" i="13" s="1"/>
  <c r="AV328" i="13" s="1"/>
  <c r="AX328" i="13" s="1"/>
  <c r="AF365" i="13"/>
  <c r="AG365" i="13" s="1"/>
  <c r="AV365" i="13" s="1"/>
  <c r="AX365" i="13" s="1"/>
  <c r="AF369" i="13"/>
  <c r="AG369" i="13" s="1"/>
  <c r="AV369" i="13" s="1"/>
  <c r="AX369" i="13" s="1"/>
  <c r="AF379" i="13"/>
  <c r="AG379" i="13" s="1"/>
  <c r="AV379" i="13" s="1"/>
  <c r="AX379" i="13" s="1"/>
  <c r="AF393" i="13"/>
  <c r="AG393" i="13" s="1"/>
  <c r="AV393" i="13" s="1"/>
  <c r="AX393" i="13" s="1"/>
  <c r="AF399" i="13"/>
  <c r="AG399" i="13" s="1"/>
  <c r="AV399" i="13" s="1"/>
  <c r="AX399" i="13" s="1"/>
  <c r="AF405" i="13"/>
  <c r="AG405" i="13" s="1"/>
  <c r="AV405" i="13" s="1"/>
  <c r="AX405" i="13" s="1"/>
  <c r="AF47" i="13"/>
  <c r="AG47" i="13" s="1"/>
  <c r="AV47" i="13" s="1"/>
  <c r="AX47" i="13" s="1"/>
  <c r="AF54" i="13"/>
  <c r="AG54" i="13" s="1"/>
  <c r="AV54" i="13" s="1"/>
  <c r="AX54" i="13" s="1"/>
  <c r="AF62" i="13"/>
  <c r="AG62" i="13" s="1"/>
  <c r="AV62" i="13" s="1"/>
  <c r="AX62" i="13" s="1"/>
  <c r="AF80" i="13"/>
  <c r="AG80" i="13" s="1"/>
  <c r="AV80" i="13" s="1"/>
  <c r="AX80" i="13" s="1"/>
  <c r="AF101" i="13"/>
  <c r="AG101" i="13" s="1"/>
  <c r="AV101" i="13" s="1"/>
  <c r="AX101" i="13" s="1"/>
  <c r="AF109" i="13"/>
  <c r="AG109" i="13" s="1"/>
  <c r="AV109" i="13" s="1"/>
  <c r="AX109" i="13" s="1"/>
  <c r="AF126" i="13"/>
  <c r="AG126" i="13" s="1"/>
  <c r="AV126" i="13" s="1"/>
  <c r="AX126" i="13" s="1"/>
  <c r="AF133" i="13"/>
  <c r="AG133" i="13" s="1"/>
  <c r="AV133" i="13" s="1"/>
  <c r="AX133" i="13" s="1"/>
  <c r="AF148" i="13"/>
  <c r="AG148" i="13" s="1"/>
  <c r="AV148" i="13" s="1"/>
  <c r="AX148" i="13" s="1"/>
  <c r="AF159" i="13"/>
  <c r="AG159" i="13" s="1"/>
  <c r="AV159" i="13" s="1"/>
  <c r="AX159" i="13" s="1"/>
  <c r="AF248" i="13"/>
  <c r="AG248" i="13" s="1"/>
  <c r="AV248" i="13" s="1"/>
  <c r="AX248" i="13" s="1"/>
  <c r="AF360" i="13"/>
  <c r="AG360" i="13" s="1"/>
  <c r="AV360" i="13" s="1"/>
  <c r="AX360" i="13" s="1"/>
  <c r="AF388" i="13"/>
  <c r="AG388" i="13" s="1"/>
  <c r="AV388" i="13" s="1"/>
  <c r="AX388" i="13" s="1"/>
  <c r="AF398" i="13"/>
  <c r="AG398" i="13" s="1"/>
  <c r="AV398" i="13" s="1"/>
  <c r="AX398" i="13" s="1"/>
  <c r="AF66" i="13"/>
  <c r="AG66" i="13" s="1"/>
  <c r="AV66" i="13" s="1"/>
  <c r="AX66" i="13" s="1"/>
  <c r="AF143" i="13"/>
  <c r="AG143" i="13" s="1"/>
  <c r="AV143" i="13" s="1"/>
  <c r="AX143" i="13" s="1"/>
  <c r="AF174" i="13"/>
  <c r="AG174" i="13" s="1"/>
  <c r="AV174" i="13" s="1"/>
  <c r="AX174" i="13" s="1"/>
  <c r="AF207" i="13"/>
  <c r="AG207" i="13" s="1"/>
  <c r="AV207" i="13" s="1"/>
  <c r="AX207" i="13" s="1"/>
  <c r="AF342" i="13"/>
  <c r="AG342" i="13" s="1"/>
  <c r="AV342" i="13" s="1"/>
  <c r="AX342" i="13" s="1"/>
  <c r="AF358" i="13"/>
  <c r="AG358" i="13" s="1"/>
  <c r="AV358" i="13" s="1"/>
  <c r="AX358" i="13" s="1"/>
  <c r="AF385" i="13"/>
  <c r="AG385" i="13" s="1"/>
  <c r="AV385" i="13" s="1"/>
  <c r="AX385" i="13" s="1"/>
  <c r="AF401" i="13"/>
  <c r="AG401" i="13" s="1"/>
  <c r="AV401" i="13" s="1"/>
  <c r="AX401" i="13" s="1"/>
  <c r="AF39" i="13"/>
  <c r="AG39" i="13" s="1"/>
  <c r="AV39" i="13" s="1"/>
  <c r="AX39" i="13" s="1"/>
  <c r="AF45" i="13"/>
  <c r="AG45" i="13" s="1"/>
  <c r="AV45" i="13" s="1"/>
  <c r="AX45" i="13" s="1"/>
  <c r="AF68" i="13"/>
  <c r="AG68" i="13" s="1"/>
  <c r="AV68" i="13" s="1"/>
  <c r="AX68" i="13" s="1"/>
  <c r="AF76" i="13"/>
  <c r="AG76" i="13" s="1"/>
  <c r="AV76" i="13" s="1"/>
  <c r="AX76" i="13" s="1"/>
  <c r="AF91" i="13"/>
  <c r="AG91" i="13" s="1"/>
  <c r="AV91" i="13" s="1"/>
  <c r="AX91" i="13" s="1"/>
  <c r="AF102" i="13"/>
  <c r="AG102" i="13" s="1"/>
  <c r="AV102" i="13" s="1"/>
  <c r="AX102" i="13" s="1"/>
  <c r="AF110" i="13"/>
  <c r="AG110" i="13" s="1"/>
  <c r="AV110" i="13" s="1"/>
  <c r="AX110" i="13" s="1"/>
  <c r="AF118" i="13"/>
  <c r="AG118" i="13" s="1"/>
  <c r="AV118" i="13" s="1"/>
  <c r="AX118" i="13" s="1"/>
  <c r="AF154" i="13"/>
  <c r="AG154" i="13" s="1"/>
  <c r="AV154" i="13" s="1"/>
  <c r="AX154" i="13" s="1"/>
  <c r="AF165" i="13"/>
  <c r="AG165" i="13" s="1"/>
  <c r="AV165" i="13" s="1"/>
  <c r="AX165" i="13" s="1"/>
  <c r="AF178" i="13"/>
  <c r="AG178" i="13" s="1"/>
  <c r="AV178" i="13" s="1"/>
  <c r="AX178" i="13" s="1"/>
  <c r="AF201" i="13"/>
  <c r="AG201" i="13" s="1"/>
  <c r="AV201" i="13" s="1"/>
  <c r="AX201" i="13" s="1"/>
  <c r="AF221" i="13"/>
  <c r="AG221" i="13" s="1"/>
  <c r="AV221" i="13" s="1"/>
  <c r="AX221" i="13" s="1"/>
  <c r="AF226" i="13"/>
  <c r="AG226" i="13" s="1"/>
  <c r="AV226" i="13" s="1"/>
  <c r="AX226" i="13" s="1"/>
  <c r="AF235" i="13"/>
  <c r="AG235" i="13" s="1"/>
  <c r="AV235" i="13" s="1"/>
  <c r="AX235" i="13" s="1"/>
  <c r="AF243" i="13"/>
  <c r="AG243" i="13" s="1"/>
  <c r="AV243" i="13" s="1"/>
  <c r="AX243" i="13" s="1"/>
  <c r="AF252" i="13"/>
  <c r="AG252" i="13" s="1"/>
  <c r="AV252" i="13" s="1"/>
  <c r="AX252" i="13" s="1"/>
  <c r="AF263" i="13"/>
  <c r="AG263" i="13" s="1"/>
  <c r="AV263" i="13" s="1"/>
  <c r="AX263" i="13" s="1"/>
  <c r="AF274" i="13"/>
  <c r="AG274" i="13" s="1"/>
  <c r="AV274" i="13" s="1"/>
  <c r="AX274" i="13" s="1"/>
  <c r="AF306" i="13"/>
  <c r="AG306" i="13" s="1"/>
  <c r="AV306" i="13" s="1"/>
  <c r="AX306" i="13" s="1"/>
  <c r="AF322" i="13"/>
  <c r="AG322" i="13" s="1"/>
  <c r="AV322" i="13" s="1"/>
  <c r="AX322" i="13" s="1"/>
  <c r="AF329" i="13"/>
  <c r="AG329" i="13" s="1"/>
  <c r="AV329" i="13" s="1"/>
  <c r="AX329" i="13" s="1"/>
  <c r="AF340" i="13"/>
  <c r="AG340" i="13" s="1"/>
  <c r="AV340" i="13" s="1"/>
  <c r="AX340" i="13" s="1"/>
  <c r="AF31" i="13"/>
  <c r="AG31" i="13" s="1"/>
  <c r="AV31" i="13" s="1"/>
  <c r="AX31" i="13" s="1"/>
  <c r="AF92" i="13"/>
  <c r="AG92" i="13" s="1"/>
  <c r="AV92" i="13" s="1"/>
  <c r="AX92" i="13" s="1"/>
  <c r="AF100" i="13"/>
  <c r="AG100" i="13" s="1"/>
  <c r="AV100" i="13" s="1"/>
  <c r="AX100" i="13" s="1"/>
  <c r="AF192" i="13"/>
  <c r="AG192" i="13" s="1"/>
  <c r="AV192" i="13" s="1"/>
  <c r="AX192" i="13" s="1"/>
  <c r="AF335" i="13"/>
  <c r="AG335" i="13" s="1"/>
  <c r="AV335" i="13" s="1"/>
  <c r="AX335" i="13" s="1"/>
  <c r="AF356" i="13"/>
  <c r="AG356" i="13" s="1"/>
  <c r="AV356" i="13" s="1"/>
  <c r="AX356" i="13" s="1"/>
  <c r="AF403" i="13"/>
  <c r="AG403" i="13" s="1"/>
  <c r="AV403" i="13" s="1"/>
  <c r="AX403" i="13" s="1"/>
  <c r="AF224" i="13"/>
  <c r="AG224" i="13" s="1"/>
  <c r="AV224" i="13" s="1"/>
  <c r="AX224" i="13" s="1"/>
  <c r="AF279" i="13"/>
  <c r="AG279" i="13" s="1"/>
  <c r="AV279" i="13" s="1"/>
  <c r="AX279" i="13" s="1"/>
  <c r="AF285" i="13"/>
  <c r="AG285" i="13" s="1"/>
  <c r="AV285" i="13" s="1"/>
  <c r="AX285" i="13" s="1"/>
  <c r="AF298" i="13"/>
  <c r="AG298" i="13" s="1"/>
  <c r="AV298" i="13" s="1"/>
  <c r="AX298" i="13" s="1"/>
  <c r="AF309" i="13"/>
  <c r="AG309" i="13" s="1"/>
  <c r="AV309" i="13" s="1"/>
  <c r="AX309" i="13" s="1"/>
  <c r="AF323" i="13"/>
  <c r="AG323" i="13" s="1"/>
  <c r="AV323" i="13" s="1"/>
  <c r="AX323" i="13" s="1"/>
  <c r="AF338" i="13"/>
  <c r="AG338" i="13" s="1"/>
  <c r="AV338" i="13" s="1"/>
  <c r="AX338" i="13" s="1"/>
  <c r="AF350" i="13"/>
  <c r="AG350" i="13" s="1"/>
  <c r="AV350" i="13" s="1"/>
  <c r="AX350" i="13" s="1"/>
  <c r="AF361" i="13"/>
  <c r="AG361" i="13" s="1"/>
  <c r="AV361" i="13" s="1"/>
  <c r="AX361" i="13" s="1"/>
  <c r="AF372" i="13"/>
  <c r="AG372" i="13" s="1"/>
  <c r="AV372" i="13" s="1"/>
  <c r="AX372" i="13" s="1"/>
  <c r="AF390" i="13"/>
  <c r="AG390" i="13" s="1"/>
  <c r="AV390" i="13" s="1"/>
  <c r="AX390" i="13" s="1"/>
  <c r="AF16" i="13"/>
  <c r="AG16" i="13" s="1"/>
  <c r="AV16" i="13" s="1"/>
  <c r="AX16" i="13" s="1"/>
  <c r="AF336" i="13"/>
  <c r="AG336" i="13" s="1"/>
  <c r="AV336" i="13" s="1"/>
  <c r="AX336" i="13" s="1"/>
  <c r="AF189" i="13"/>
  <c r="AG189" i="13" s="1"/>
  <c r="AV189" i="13" s="1"/>
  <c r="AX189" i="13" s="1"/>
  <c r="AF17" i="13"/>
  <c r="AG17" i="13" s="1"/>
  <c r="AV17" i="13" s="1"/>
  <c r="AX17" i="13" s="1"/>
  <c r="AF22" i="13"/>
  <c r="AG22" i="13" s="1"/>
  <c r="AV22" i="13" s="1"/>
  <c r="AX22" i="13" s="1"/>
  <c r="AF24" i="13"/>
  <c r="AG24" i="13" s="1"/>
  <c r="AV24" i="13" s="1"/>
  <c r="AX24" i="13" s="1"/>
  <c r="AF50" i="13"/>
  <c r="AG50" i="13" s="1"/>
  <c r="AV50" i="13" s="1"/>
  <c r="AX50" i="13" s="1"/>
  <c r="AF161" i="13"/>
  <c r="AG161" i="13" s="1"/>
  <c r="AV161" i="13" s="1"/>
  <c r="AX161" i="13" s="1"/>
  <c r="AF33" i="13"/>
  <c r="AG33" i="13" s="1"/>
  <c r="AV33" i="13" s="1"/>
  <c r="AX33" i="13" s="1"/>
  <c r="AF81" i="13"/>
  <c r="AG81" i="13" s="1"/>
  <c r="AV81" i="13" s="1"/>
  <c r="AX81" i="13" s="1"/>
  <c r="AF112" i="13"/>
  <c r="AG112" i="13" s="1"/>
  <c r="AV112" i="13" s="1"/>
  <c r="AX112" i="13" s="1"/>
  <c r="AF121" i="13"/>
  <c r="AG121" i="13" s="1"/>
  <c r="AV121" i="13" s="1"/>
  <c r="AX121" i="13" s="1"/>
  <c r="AF140" i="13"/>
  <c r="AG140" i="13" s="1"/>
  <c r="AV140" i="13" s="1"/>
  <c r="AX140" i="13" s="1"/>
  <c r="AF147" i="13"/>
  <c r="AG147" i="13" s="1"/>
  <c r="AV147" i="13" s="1"/>
  <c r="AX147" i="13" s="1"/>
  <c r="AF151" i="13"/>
  <c r="AG151" i="13" s="1"/>
  <c r="AV151" i="13" s="1"/>
  <c r="AX151" i="13" s="1"/>
  <c r="AF158" i="13"/>
  <c r="AG158" i="13" s="1"/>
  <c r="AV158" i="13" s="1"/>
  <c r="AX158" i="13" s="1"/>
  <c r="AF170" i="13"/>
  <c r="AG170" i="13" s="1"/>
  <c r="AV170" i="13" s="1"/>
  <c r="AX170" i="13" s="1"/>
  <c r="AF256" i="13"/>
  <c r="AG256" i="13" s="1"/>
  <c r="AV256" i="13" s="1"/>
  <c r="AX256" i="13" s="1"/>
  <c r="AF26" i="13"/>
  <c r="AG26" i="13" s="1"/>
  <c r="AV26" i="13" s="1"/>
  <c r="AX26" i="13" s="1"/>
  <c r="AF30" i="13"/>
  <c r="AG30" i="13" s="1"/>
  <c r="AV30" i="13" s="1"/>
  <c r="AX30" i="13" s="1"/>
  <c r="AF48" i="13"/>
  <c r="AG48" i="13" s="1"/>
  <c r="AV48" i="13" s="1"/>
  <c r="AX48" i="13" s="1"/>
  <c r="AF57" i="13"/>
  <c r="AG57" i="13" s="1"/>
  <c r="AV57" i="13" s="1"/>
  <c r="AX57" i="13" s="1"/>
  <c r="AF69" i="13"/>
  <c r="AG69" i="13" s="1"/>
  <c r="AV69" i="13" s="1"/>
  <c r="AX69" i="13" s="1"/>
  <c r="AF82" i="13"/>
  <c r="AG82" i="13" s="1"/>
  <c r="AV82" i="13" s="1"/>
  <c r="AX82" i="13" s="1"/>
  <c r="AF172" i="13"/>
  <c r="AG172" i="13" s="1"/>
  <c r="AV172" i="13" s="1"/>
  <c r="AX172" i="13" s="1"/>
  <c r="AF182" i="13"/>
  <c r="AG182" i="13" s="1"/>
  <c r="AV182" i="13" s="1"/>
  <c r="AX182" i="13" s="1"/>
  <c r="AF191" i="13"/>
  <c r="AG191" i="13" s="1"/>
  <c r="AV191" i="13" s="1"/>
  <c r="AX191" i="13" s="1"/>
  <c r="AF354" i="13"/>
  <c r="AG354" i="13" s="1"/>
  <c r="AV354" i="13" s="1"/>
  <c r="AX354" i="13" s="1"/>
  <c r="AF370" i="13"/>
  <c r="AG370" i="13" s="1"/>
  <c r="AV370" i="13" s="1"/>
  <c r="AX370" i="13" s="1"/>
  <c r="AF386" i="13"/>
  <c r="AG386" i="13" s="1"/>
  <c r="AV386" i="13" s="1"/>
  <c r="AX386" i="13" s="1"/>
  <c r="AF394" i="13"/>
  <c r="AG394" i="13" s="1"/>
  <c r="AV394" i="13" s="1"/>
  <c r="AX394" i="13" s="1"/>
  <c r="AF404" i="13"/>
  <c r="AG404" i="13" s="1"/>
  <c r="AV404" i="13" s="1"/>
  <c r="AX404" i="13" s="1"/>
  <c r="AF409" i="13"/>
  <c r="AG409" i="13" s="1"/>
  <c r="AV409" i="13" s="1"/>
  <c r="AX409" i="13" s="1"/>
  <c r="AF52" i="13"/>
  <c r="AG52" i="13" s="1"/>
  <c r="AV52" i="13" s="1"/>
  <c r="AX52" i="13" s="1"/>
  <c r="AF59" i="13"/>
  <c r="AG59" i="13" s="1"/>
  <c r="AV59" i="13" s="1"/>
  <c r="AX59" i="13" s="1"/>
  <c r="AF75" i="13"/>
  <c r="AG75" i="13" s="1"/>
  <c r="AV75" i="13" s="1"/>
  <c r="AX75" i="13" s="1"/>
  <c r="AF94" i="13"/>
  <c r="AG94" i="13" s="1"/>
  <c r="AV94" i="13" s="1"/>
  <c r="AX94" i="13" s="1"/>
  <c r="AF104" i="13"/>
  <c r="AG104" i="13" s="1"/>
  <c r="AV104" i="13" s="1"/>
  <c r="AX104" i="13" s="1"/>
  <c r="AF122" i="13"/>
  <c r="AG122" i="13" s="1"/>
  <c r="AV122" i="13" s="1"/>
  <c r="AX122" i="13" s="1"/>
  <c r="AF131" i="13"/>
  <c r="AG131" i="13" s="1"/>
  <c r="AV131" i="13" s="1"/>
  <c r="AX131" i="13" s="1"/>
  <c r="AF141" i="13"/>
  <c r="AG141" i="13" s="1"/>
  <c r="AV141" i="13" s="1"/>
  <c r="AX141" i="13" s="1"/>
  <c r="AF157" i="13"/>
  <c r="AG157" i="13" s="1"/>
  <c r="AV157" i="13" s="1"/>
  <c r="AX157" i="13" s="1"/>
  <c r="AF208" i="13"/>
  <c r="AG208" i="13" s="1"/>
  <c r="AV208" i="13" s="1"/>
  <c r="AX208" i="13" s="1"/>
  <c r="AF320" i="13"/>
  <c r="AG320" i="13" s="1"/>
  <c r="AV320" i="13" s="1"/>
  <c r="AX320" i="13" s="1"/>
  <c r="AF382" i="13"/>
  <c r="AG382" i="13" s="1"/>
  <c r="AV382" i="13" s="1"/>
  <c r="AX382" i="13" s="1"/>
  <c r="AF396" i="13"/>
  <c r="AG396" i="13" s="1"/>
  <c r="AV396" i="13" s="1"/>
  <c r="AX396" i="13" s="1"/>
  <c r="AF410" i="13"/>
  <c r="AG410" i="13" s="1"/>
  <c r="AV410" i="13" s="1"/>
  <c r="AX410" i="13" s="1"/>
  <c r="AF89" i="13"/>
  <c r="AG89" i="13" s="1"/>
  <c r="AV89" i="13" s="1"/>
  <c r="AX89" i="13" s="1"/>
  <c r="AF130" i="13"/>
  <c r="AG130" i="13" s="1"/>
  <c r="AV130" i="13" s="1"/>
  <c r="AX130" i="13" s="1"/>
  <c r="AF163" i="13"/>
  <c r="AG163" i="13" s="1"/>
  <c r="AV163" i="13" s="1"/>
  <c r="AX163" i="13" s="1"/>
  <c r="AF199" i="13"/>
  <c r="AG199" i="13" s="1"/>
  <c r="AV199" i="13" s="1"/>
  <c r="AX199" i="13" s="1"/>
  <c r="AF219" i="13"/>
  <c r="AG219" i="13" s="1"/>
  <c r="AV219" i="13" s="1"/>
  <c r="AX219" i="13" s="1"/>
  <c r="AF280" i="13"/>
  <c r="AG280" i="13" s="1"/>
  <c r="AV280" i="13" s="1"/>
  <c r="AX280" i="13" s="1"/>
  <c r="AF367" i="13"/>
  <c r="AG367" i="13" s="1"/>
  <c r="AV367" i="13" s="1"/>
  <c r="AX367" i="13" s="1"/>
  <c r="AF397" i="13"/>
  <c r="AG397" i="13" s="1"/>
  <c r="AV397" i="13" s="1"/>
  <c r="AX397" i="13" s="1"/>
  <c r="AF28" i="13"/>
  <c r="AG28" i="13" s="1"/>
  <c r="AV28" i="13" s="1"/>
  <c r="AX28" i="13" s="1"/>
  <c r="AF41" i="13"/>
  <c r="AG41" i="13" s="1"/>
  <c r="AV41" i="13" s="1"/>
  <c r="AX41" i="13" s="1"/>
  <c r="AF51" i="13"/>
  <c r="AG51" i="13" s="1"/>
  <c r="AV51" i="13" s="1"/>
  <c r="AX51" i="13" s="1"/>
  <c r="AF73" i="13"/>
  <c r="AG73" i="13" s="1"/>
  <c r="AV73" i="13" s="1"/>
  <c r="AX73" i="13" s="1"/>
  <c r="AF83" i="13"/>
  <c r="AG83" i="13" s="1"/>
  <c r="AV83" i="13" s="1"/>
  <c r="AX83" i="13" s="1"/>
  <c r="AF96" i="13"/>
  <c r="AG96" i="13" s="1"/>
  <c r="AV96" i="13" s="1"/>
  <c r="AX96" i="13" s="1"/>
  <c r="AF107" i="13"/>
  <c r="AG107" i="13" s="1"/>
  <c r="AV107" i="13" s="1"/>
  <c r="AX107" i="13" s="1"/>
  <c r="AF116" i="13"/>
  <c r="AG116" i="13" s="1"/>
  <c r="AV116" i="13" s="1"/>
  <c r="AX116" i="13" s="1"/>
  <c r="AF123" i="13"/>
  <c r="AG123" i="13" s="1"/>
  <c r="AV123" i="13" s="1"/>
  <c r="AX123" i="13" s="1"/>
  <c r="AF142" i="13"/>
  <c r="AG142" i="13" s="1"/>
  <c r="AV142" i="13" s="1"/>
  <c r="AX142" i="13" s="1"/>
  <c r="AF162" i="13"/>
  <c r="AG162" i="13" s="1"/>
  <c r="AV162" i="13" s="1"/>
  <c r="AX162" i="13" s="1"/>
  <c r="AF180" i="13"/>
  <c r="AG180" i="13" s="1"/>
  <c r="AV180" i="13" s="1"/>
  <c r="AX180" i="13" s="1"/>
  <c r="AF209" i="13"/>
  <c r="AG209" i="13" s="1"/>
  <c r="AV209" i="13" s="1"/>
  <c r="AX209" i="13" s="1"/>
  <c r="AF218" i="13"/>
  <c r="AG218" i="13" s="1"/>
  <c r="AV218" i="13" s="1"/>
  <c r="AX218" i="13" s="1"/>
  <c r="AF223" i="13"/>
  <c r="AG223" i="13" s="1"/>
  <c r="AV223" i="13" s="1"/>
  <c r="AX223" i="13" s="1"/>
  <c r="AF228" i="13"/>
  <c r="AG228" i="13" s="1"/>
  <c r="AV228" i="13" s="1"/>
  <c r="AX228" i="13" s="1"/>
  <c r="AF245" i="13"/>
  <c r="AG245" i="13" s="1"/>
  <c r="AV245" i="13" s="1"/>
  <c r="AX245" i="13" s="1"/>
  <c r="AF257" i="13"/>
  <c r="AG257" i="13" s="1"/>
  <c r="AV257" i="13" s="1"/>
  <c r="AX257" i="13" s="1"/>
  <c r="AF271" i="13"/>
  <c r="AG271" i="13" s="1"/>
  <c r="AV271" i="13" s="1"/>
  <c r="AX271" i="13" s="1"/>
  <c r="AF276" i="13"/>
  <c r="AG276" i="13" s="1"/>
  <c r="AV276" i="13" s="1"/>
  <c r="AX276" i="13" s="1"/>
  <c r="AF319" i="13"/>
  <c r="AG319" i="13" s="1"/>
  <c r="AV319" i="13" s="1"/>
  <c r="AX319" i="13" s="1"/>
  <c r="AF324" i="13"/>
  <c r="AG324" i="13" s="1"/>
  <c r="AV324" i="13" s="1"/>
  <c r="AX324" i="13" s="1"/>
  <c r="AF333" i="13"/>
  <c r="AG333" i="13" s="1"/>
  <c r="AV333" i="13" s="1"/>
  <c r="AX333" i="13" s="1"/>
  <c r="AF400" i="13"/>
  <c r="AG400" i="13" s="1"/>
  <c r="AV400" i="13" s="1"/>
  <c r="AX400" i="13" s="1"/>
  <c r="AF43" i="13"/>
  <c r="AG43" i="13" s="1"/>
  <c r="AV43" i="13" s="1"/>
  <c r="AX43" i="13" s="1"/>
  <c r="AF78" i="13"/>
  <c r="AG78" i="13" s="1"/>
  <c r="AV78" i="13" s="1"/>
  <c r="AX78" i="13" s="1"/>
  <c r="AF95" i="13"/>
  <c r="AG95" i="13" s="1"/>
  <c r="AV95" i="13" s="1"/>
  <c r="AX95" i="13" s="1"/>
  <c r="AF105" i="13"/>
  <c r="AG105" i="13" s="1"/>
  <c r="AV105" i="13" s="1"/>
  <c r="AX105" i="13" s="1"/>
  <c r="AF145" i="13"/>
  <c r="AG145" i="13" s="1"/>
  <c r="AV145" i="13" s="1"/>
  <c r="AX145" i="13" s="1"/>
  <c r="AF168" i="13"/>
  <c r="AG168" i="13" s="1"/>
  <c r="AV168" i="13" s="1"/>
  <c r="AX168" i="13" s="1"/>
  <c r="AF205" i="13"/>
  <c r="AG205" i="13" s="1"/>
  <c r="AV205" i="13" s="1"/>
  <c r="AX205" i="13" s="1"/>
  <c r="AF304" i="13"/>
  <c r="AG304" i="13" s="1"/>
  <c r="AV304" i="13" s="1"/>
  <c r="AX304" i="13" s="1"/>
  <c r="AF339" i="13"/>
  <c r="AG339" i="13" s="1"/>
  <c r="AV339" i="13" s="1"/>
  <c r="AX339" i="13" s="1"/>
  <c r="AF272" i="13"/>
  <c r="AG272" i="13" s="1"/>
  <c r="AV272" i="13" s="1"/>
  <c r="AX272" i="13" s="1"/>
  <c r="AF283" i="13"/>
  <c r="AG283" i="13" s="1"/>
  <c r="AV283" i="13" s="1"/>
  <c r="AX283" i="13" s="1"/>
  <c r="AF302" i="13"/>
  <c r="AG302" i="13" s="1"/>
  <c r="AV302" i="13" s="1"/>
  <c r="AX302" i="13" s="1"/>
  <c r="AF318" i="13"/>
  <c r="AG318" i="13" s="1"/>
  <c r="AV318" i="13" s="1"/>
  <c r="AX318" i="13" s="1"/>
  <c r="AF325" i="13"/>
  <c r="AG325" i="13" s="1"/>
  <c r="AV325" i="13" s="1"/>
  <c r="AX325" i="13" s="1"/>
  <c r="AF345" i="13"/>
  <c r="AG345" i="13" s="1"/>
  <c r="AV345" i="13" s="1"/>
  <c r="AX345" i="13" s="1"/>
  <c r="AF363" i="13"/>
  <c r="AG363" i="13" s="1"/>
  <c r="AV363" i="13" s="1"/>
  <c r="AX363" i="13" s="1"/>
  <c r="AF374" i="13"/>
  <c r="AG374" i="13" s="1"/>
  <c r="AV374" i="13" s="1"/>
  <c r="AX374" i="13" s="1"/>
  <c r="AF378" i="13"/>
  <c r="AG378" i="13" s="1"/>
  <c r="AV378" i="13" s="1"/>
  <c r="AX378" i="13" s="1"/>
  <c r="AF387" i="13"/>
  <c r="AG387" i="13" s="1"/>
  <c r="AV387" i="13" s="1"/>
  <c r="AX387" i="13" s="1"/>
  <c r="AF407" i="13"/>
  <c r="AG407" i="13" s="1"/>
  <c r="AV407" i="13" s="1"/>
  <c r="AX407" i="13" s="1"/>
  <c r="AF171" i="13"/>
  <c r="AG171" i="13" s="1"/>
  <c r="AV171" i="13" s="1"/>
  <c r="AX171" i="13" s="1"/>
  <c r="AF120" i="13"/>
  <c r="AG120" i="13" s="1"/>
  <c r="AV120" i="13" s="1"/>
  <c r="AX120" i="13" s="1"/>
  <c r="AF18" i="13"/>
  <c r="AG18" i="13" s="1"/>
  <c r="AV18" i="13" s="1"/>
  <c r="AX18" i="13" s="1"/>
  <c r="AE12" i="13"/>
  <c r="AF20" i="13"/>
  <c r="AG20" i="13" s="1"/>
  <c r="AV20" i="13" s="1"/>
  <c r="AX20" i="13" s="1"/>
  <c r="AF19" i="13"/>
  <c r="AG19" i="13" s="1"/>
  <c r="AV19" i="13" s="1"/>
  <c r="AX19" i="13" s="1"/>
  <c r="AD12" i="13"/>
  <c r="W12" i="13"/>
  <c r="AF12" i="13" l="1"/>
  <c r="AG12" i="13"/>
  <c r="AX12" i="13" l="1"/>
  <c r="AV12" i="13"/>
  <c r="Z5" i="13" l="1"/>
  <c r="Z4" i="13" s="1"/>
  <c r="D6" i="8" s="1"/>
  <c r="D5" i="8" s="1"/>
</calcChain>
</file>

<file path=xl/sharedStrings.xml><?xml version="1.0" encoding="utf-8"?>
<sst xmlns="http://schemas.openxmlformats.org/spreadsheetml/2006/main" count="6680" uniqueCount="283">
  <si>
    <t>หน่วยรับงบประมาณ : ..................</t>
  </si>
  <si>
    <t>รหัสกรม_กิจกรรม_ประเภทเงิน_รายการ</t>
  </si>
  <si>
    <t>เงินอุดหนุนทั่วไป
รายการ: เงินอุดหนุนสำหรับสนับสนุนการถ่ายโอนบุคลากร (ไม่รวม รพ.สต.)</t>
  </si>
  <si>
    <t>XXXXX_5_1_03</t>
  </si>
  <si>
    <t xml:space="preserve">สรุปคำขอเงินอุดหนุนสำหรับสนับสนุนการถ่ายโอนบุคลากร </t>
  </si>
  <si>
    <t>ลำดับ</t>
  </si>
  <si>
    <t>รายการ</t>
  </si>
  <si>
    <t>จำนวนคน</t>
  </si>
  <si>
    <t>งบประมาณ</t>
  </si>
  <si>
    <t>รายการระดับที่ 1  เงินอุดหนุนสำหรับสนับสนุนการถ่ายโอนบุคลากร (รวมคำขอทั้งสิ้น)</t>
  </si>
  <si>
    <t>รายการระดับที่ 2</t>
  </si>
  <si>
    <t xml:space="preserve">เงินอุดหนุนสำหรับสนับสนุนการถ่ายโอนบุคลากร </t>
  </si>
  <si>
    <t>* ใช้จำนวนเงินในบรรทัดนี้กรอกคำขอในระบบ BBL</t>
  </si>
  <si>
    <t>เงินอุดหนุนทั่วไป 
รายการ: เงินอุดหนุนสำหรับสนับสนุนการถ่ายโอนบุคลากร (ไม่รวม รพ.สต.)</t>
  </si>
  <si>
    <r>
      <rPr>
        <b/>
        <sz val="18"/>
        <color theme="1"/>
        <rFont val="TH SarabunPSK"/>
        <family val="2"/>
      </rPr>
      <t>1. หลักการและเหตุผล</t>
    </r>
    <r>
      <rPr>
        <sz val="18"/>
        <color theme="1"/>
        <rFont val="TH SarabunPSK"/>
        <family val="2"/>
      </rPr>
      <t xml:space="preserve"> :  พระราชบัญญัติกำหนดแผนและขั้นตอนการกระจายอำนาจให้แก่องค์กรปกครองส่วนท้องถิ่น พ.ศ. 2542 ประกอบกับ
   แผนปฏิบัติการกำหนดขั้นตอนการกระจายอำนาจให้แก่องค์กรปกครองส่วนท้องถิ่น ดำเนินการถ่ายโอนภารกิจ เงิน บุคลากรให้แก่องค์กรปกครองส่วนท้องถิ่น 
   เพื่อสร้างความเข้มแข็งให้องค์กรปกครองส่วนท้องถิ่น มีจำนวนและคุณภาพที่เพียงพอเพื่อการปฏิบัติภารกิจหน้าที่ตามที่กฏหมายกำหนดได้อย่าง
   มีประสิทธิภาพและประสิทธิผล</t>
    </r>
  </si>
  <si>
    <r>
      <rPr>
        <b/>
        <sz val="18"/>
        <color theme="1"/>
        <rFont val="TH SarabunPSK"/>
        <family val="2"/>
      </rPr>
      <t>2. วัตถุประสงค์</t>
    </r>
    <r>
      <rPr>
        <sz val="18"/>
        <color theme="1"/>
        <rFont val="TH SarabunPSK"/>
        <family val="2"/>
      </rPr>
      <t xml:space="preserve"> : เพื่อเสริมสร้างความเข้มแข็งด้านทรัพยากรบุคคลให้แก่องค์กรปกครองส่วนท้องถิ่น </t>
    </r>
  </si>
  <si>
    <r>
      <rPr>
        <b/>
        <sz val="18"/>
        <color theme="1"/>
        <rFont val="TH SarabunPSK"/>
        <family val="2"/>
      </rPr>
      <t>3. เป้าหมาย</t>
    </r>
    <r>
      <rPr>
        <sz val="18"/>
        <color theme="1"/>
        <rFont val="TH SarabunPSK"/>
        <family val="2"/>
      </rPr>
      <t xml:space="preserve"> :  เป็นเงินเดือน / ค่าจ้างและสวัสดิการต่าง ๆ ให้กับบุคลากรถ่ายโอน ตามพระราชบัญญัติกำหนดแผนและขั้นตอนการกระจายอำนาจ
   ให้แก่องค์กรปกครองส่วนท้องถิ่น พ.ศ. 2542</t>
    </r>
  </si>
  <si>
    <r>
      <rPr>
        <b/>
        <sz val="18"/>
        <rFont val="TH SarabunPSK"/>
        <family val="2"/>
      </rPr>
      <t>4. หลักเกณฑ์การจัดสรร</t>
    </r>
    <r>
      <rPr>
        <sz val="18"/>
        <rFont val="TH SarabunPSK"/>
        <family val="2"/>
      </rPr>
      <t xml:space="preserve"> : ตามหลักเกณฑ์การตั้งงบประมาณค่าใช้จ่ายบุคลากรภาครัฐ โดยใช้ข้อมูลการเบิกจ่ายจริงเป็นฐานค่าใช้จ่าย หักอัตราเกษียณ 
   และบวกเงินเลื่อนขั้นประจำปีไม่เกินร้อยละ 6 และรวมเงินสวัสดิการ เช่น ค่าเช่าบ้าน ค่าเล่าเรียนบุตร รวมทั้งเงินบำเหน็จบำนาญ (เฉพาะส่วนที่รัฐบาลรับภาระ) ของข้าราชการและลูกจ้างถ่ายโอน</t>
    </r>
  </si>
  <si>
    <r>
      <rPr>
        <b/>
        <sz val="18"/>
        <color theme="1"/>
        <rFont val="TH SarabunPSK"/>
        <family val="2"/>
      </rPr>
      <t>5. ลักษณะการจัดสรรงบประมาณ</t>
    </r>
    <r>
      <rPr>
        <sz val="18"/>
        <color theme="1"/>
        <rFont val="TH SarabunPSK"/>
        <family val="2"/>
      </rPr>
      <t xml:space="preserve"> : เพื่อจัดสรรงบประมาณให้แก่องค์กรปกครองส่วนท้องถิ่น ที่มีบุคลากรถ่ายโอนมาจากส่วนราชการอื่น ๆ เช่น 
   รพช. สาธารณสุข กรมโยธาธิการและผังเมือง เป็นต้น  
</t>
    </r>
  </si>
  <si>
    <r>
      <rPr>
        <b/>
        <sz val="18"/>
        <color rgb="FF000000"/>
        <rFont val="TH SarabunPSK"/>
      </rPr>
      <t xml:space="preserve">6. ข้อมูลประกอบการพิจารณา
</t>
    </r>
    <r>
      <rPr>
        <sz val="18"/>
        <color rgb="FF000000"/>
        <rFont val="TH SarabunPSK"/>
      </rPr>
      <t xml:space="preserve">    6.1 ผลการเบิกจ่ายงบประมาณ พ.ศ. 2566 – พ.ศ. 2568 
    6.2 ได้รับจัดสรรงบประมาณ พ.ศ. 2569 บุคลากร จำนวน.......................คน เป็นเงิน........................บาท
          ผลการเบิกจ่าย ต.ค. – พ.ย. 68 จำนวน................................บาท 
</t>
    </r>
  </si>
  <si>
    <t>คำอธิบายแบบฟอร์มข้อมูลประกอบคำของบประมาณรายจ่ายประจำปีงบประมาณ พ.ศ. 2568</t>
  </si>
  <si>
    <r>
      <rPr>
        <b/>
        <u/>
        <sz val="18"/>
        <color theme="1"/>
        <rFont val="TH SarabunPSK"/>
        <family val="2"/>
      </rPr>
      <t>คำอธิบายแบบฟอร์มคำนวณเงินเดือน</t>
    </r>
    <r>
      <rPr>
        <b/>
        <sz val="18"/>
        <color theme="1"/>
        <rFont val="TH SarabunPSK"/>
        <family val="2"/>
      </rPr>
      <t xml:space="preserve">
</t>
    </r>
    <r>
      <rPr>
        <b/>
        <sz val="16"/>
        <color theme="1"/>
        <rFont val="TH SarabunPSK"/>
        <family val="2"/>
      </rPr>
      <t>รายการ :  เงินอุดหนุนสำหรับสนับสนุนการถ่ายโอนบุคลากร  (ไม่รวม รพ.สต.)</t>
    </r>
  </si>
  <si>
    <t>คอลัมน์</t>
  </si>
  <si>
    <t>กรอกข้อมูล</t>
  </si>
  <si>
    <t>ไม่ต้องกรอก
(คำนวณอัตโนมัติ)</t>
  </si>
  <si>
    <t>ข้อมูลส่วนตัว : รายละเอียดสำหรับการกรอกข้อมูลทั้งข้าราชการ/ลูกจ้างประจำ หรือ พนักงานราชการ ดังนี้</t>
  </si>
  <si>
    <t>(A)</t>
  </si>
  <si>
    <r>
      <rPr>
        <b/>
        <sz val="16"/>
        <color theme="1"/>
        <rFont val="TH SarabunPSK"/>
        <family val="2"/>
      </rPr>
      <t>โรงเรียน / ศพด. / สถานที่ทำงาน :</t>
    </r>
    <r>
      <rPr>
        <sz val="16"/>
        <color theme="1"/>
        <rFont val="TH SarabunPSK"/>
        <family val="2"/>
      </rPr>
      <t xml:space="preserve"> ระบุสถานที่ทำงาน ที่สังกัด</t>
    </r>
  </si>
  <si>
    <t>ü</t>
  </si>
  <si>
    <t>(B)</t>
  </si>
  <si>
    <r>
      <rPr>
        <b/>
        <sz val="16"/>
        <rFont val="TH SarabunPSK"/>
        <family val="2"/>
      </rPr>
      <t xml:space="preserve">ชื่อ - นามสกุล : </t>
    </r>
    <r>
      <rPr>
        <sz val="16"/>
        <rFont val="TH SarabunPSK"/>
        <family val="2"/>
      </rPr>
      <t>ใส่</t>
    </r>
    <r>
      <rPr>
        <b/>
        <sz val="16"/>
        <rFont val="TH SarabunPSK"/>
        <family val="2"/>
      </rPr>
      <t>คำนำหน้าชื่อ</t>
    </r>
    <r>
      <rPr>
        <sz val="16"/>
        <rFont val="TH SarabunPSK"/>
        <family val="2"/>
      </rPr>
      <t>แบบเต็ม (นาย/นาง/นางสาว) และต่อด้วย</t>
    </r>
    <r>
      <rPr>
        <b/>
        <sz val="16"/>
        <rFont val="TH SarabunPSK"/>
        <family val="2"/>
      </rPr>
      <t>ชื่อ</t>
    </r>
    <r>
      <rPr>
        <sz val="16"/>
        <rFont val="TH SarabunPSK"/>
        <family val="2"/>
      </rPr>
      <t xml:space="preserve"> </t>
    </r>
    <r>
      <rPr>
        <b/>
        <sz val="16"/>
        <rFont val="TH SarabunPSK"/>
        <family val="2"/>
      </rPr>
      <t>เว้นวรรคหนึ่งวรรค</t>
    </r>
    <r>
      <rPr>
        <sz val="16"/>
        <rFont val="TH SarabunPSK"/>
        <family val="2"/>
      </rPr>
      <t xml:space="preserve"> ตามด้วย</t>
    </r>
    <r>
      <rPr>
        <b/>
        <sz val="16"/>
        <rFont val="TH SarabunPSK"/>
        <family val="2"/>
      </rPr>
      <t>นามสกุล</t>
    </r>
    <r>
      <rPr>
        <sz val="16"/>
        <rFont val="TH SarabunPSK"/>
        <family val="2"/>
      </rPr>
      <t xml:space="preserve">
กรณีเป็น "อัตราว่าง" ให้ระบุคำว่า </t>
    </r>
    <r>
      <rPr>
        <b/>
        <sz val="16"/>
        <color rgb="FFFF0000"/>
        <rFont val="TH SarabunPSK"/>
        <family val="2"/>
      </rPr>
      <t xml:space="preserve">อัตราว่าง </t>
    </r>
    <r>
      <rPr>
        <sz val="16"/>
        <rFont val="TH SarabunPSK"/>
        <family val="2"/>
      </rPr>
      <t>ตามด้วยลำดับที่ ยกตัวอย่างเช่น  อัตราว่าง 1,  อัตราว่าง 2,  อัตราว่าง 3 เป็นต้น</t>
    </r>
  </si>
  <si>
    <t>(C)</t>
  </si>
  <si>
    <r>
      <t xml:space="preserve">เลขที่ตำแหน่ง : </t>
    </r>
    <r>
      <rPr>
        <sz val="16"/>
        <color theme="1"/>
        <rFont val="TH SarabunPSK"/>
        <family val="2"/>
      </rPr>
      <t>เป็นตัวเลขเท่านั้น</t>
    </r>
  </si>
  <si>
    <t>(D)</t>
  </si>
  <si>
    <r>
      <rPr>
        <b/>
        <sz val="16"/>
        <color theme="1"/>
        <rFont val="TH SarabunPSK"/>
        <family val="2"/>
      </rPr>
      <t>อัตราคนครอง/อัตราว่าง :</t>
    </r>
    <r>
      <rPr>
        <sz val="16"/>
        <color theme="1"/>
        <rFont val="TH SarabunPSK"/>
        <family val="2"/>
      </rPr>
      <t xml:space="preserve"> จะสัมพันธ์กับคอลัมน์ (B) 
   - หากคอลัมน์ (B) ใส่</t>
    </r>
    <r>
      <rPr>
        <b/>
        <sz val="16"/>
        <color theme="1"/>
        <rFont val="TH SarabunPSK"/>
        <family val="2"/>
      </rPr>
      <t>ชื่อ นามสกุล</t>
    </r>
    <r>
      <rPr>
        <sz val="16"/>
        <color theme="1"/>
        <rFont val="TH SarabunPSK"/>
        <family val="2"/>
      </rPr>
      <t xml:space="preserve"> คอลัมน์ (D) จะปรากฎว่า </t>
    </r>
    <r>
      <rPr>
        <b/>
        <sz val="16"/>
        <color theme="1"/>
        <rFont val="TH SarabunPSK"/>
        <family val="2"/>
      </rPr>
      <t xml:space="preserve">"อัตราคนครอง" </t>
    </r>
    <r>
      <rPr>
        <sz val="16"/>
        <color theme="1"/>
        <rFont val="TH SarabunPSK"/>
        <family val="2"/>
      </rPr>
      <t xml:space="preserve">
   - หากใส่คำว่า </t>
    </r>
    <r>
      <rPr>
        <b/>
        <sz val="16"/>
        <color theme="1"/>
        <rFont val="TH SarabunPSK"/>
        <family val="2"/>
      </rPr>
      <t>อัตราว่าง</t>
    </r>
    <r>
      <rPr>
        <sz val="16"/>
        <color theme="1"/>
        <rFont val="TH SarabunPSK"/>
        <family val="2"/>
      </rPr>
      <t xml:space="preserve"> คอลัมน์ (D) จะปรากฎว่า </t>
    </r>
    <r>
      <rPr>
        <b/>
        <sz val="16"/>
        <color theme="1"/>
        <rFont val="TH SarabunPSK"/>
        <family val="2"/>
      </rPr>
      <t>"อัตราว่าง"</t>
    </r>
  </si>
  <si>
    <t>ข้าราชการ/ลูกจ้างประจำ : รายละเอียดสำหรับการกรอกข้อมูลของข้าราชการหรือลูกจ้างประจำ ดังนี้</t>
  </si>
  <si>
    <t>(E)</t>
  </si>
  <si>
    <r>
      <rPr>
        <b/>
        <sz val="16"/>
        <color theme="1"/>
        <rFont val="TH SarabunPSK"/>
        <family val="2"/>
      </rPr>
      <t xml:space="preserve">ตำแหน่ง ชื่อตำแหน่ง : </t>
    </r>
    <r>
      <rPr>
        <sz val="16"/>
        <color theme="1"/>
        <rFont val="TH SarabunPSK"/>
        <family val="2"/>
      </rPr>
      <t>กรณีเป็นบุคลากรถ่ายโอนประเภทอื่นๆ ใส่ชื่อตำแหน่งตามข้อเท็จจริง เช่น วิศวกรโยธา พนักงานสูบน้ำ</t>
    </r>
    <r>
      <rPr>
        <b/>
        <sz val="16"/>
        <color theme="1"/>
        <rFont val="TH SarabunPSK"/>
        <family val="2"/>
      </rPr>
      <t xml:space="preserve">
</t>
    </r>
    <r>
      <rPr>
        <sz val="16"/>
        <rFont val="TH SarabunPSK"/>
        <family val="2"/>
      </rPr>
      <t xml:space="preserve">
</t>
    </r>
    <r>
      <rPr>
        <sz val="16"/>
        <color theme="1"/>
        <rFont val="TH SarabunPSK"/>
        <family val="2"/>
      </rPr>
      <t xml:space="preserve">
</t>
    </r>
  </si>
  <si>
    <t>(F)</t>
  </si>
  <si>
    <r>
      <t xml:space="preserve">ประเภท/ระดับ : </t>
    </r>
    <r>
      <rPr>
        <sz val="16"/>
        <color theme="1"/>
        <rFont val="TH SarabunPSK"/>
        <family val="2"/>
      </rPr>
      <t xml:space="preserve">กดเลือกให้ตรงกับข้อเท็จจริง
</t>
    </r>
  </si>
  <si>
    <t>(G)</t>
  </si>
  <si>
    <r>
      <rPr>
        <b/>
        <sz val="16"/>
        <color theme="1"/>
        <rFont val="TH SarabunPSK"/>
        <family val="2"/>
      </rPr>
      <t>วัน/เดือน/ปีที่บรรจุ :</t>
    </r>
    <r>
      <rPr>
        <sz val="16"/>
        <color theme="1"/>
        <rFont val="TH SarabunPSK"/>
        <family val="2"/>
      </rPr>
      <t xml:space="preserve"> ใส่วันที่ในรูปแบบ </t>
    </r>
    <r>
      <rPr>
        <b/>
        <sz val="16"/>
        <color theme="1"/>
        <rFont val="TH SarabunPSK"/>
        <family val="2"/>
      </rPr>
      <t>วัน/เดือน/ปี พ.ศ.</t>
    </r>
    <r>
      <rPr>
        <sz val="16"/>
        <color theme="1"/>
        <rFont val="TH SarabunPSK"/>
        <family val="2"/>
      </rPr>
      <t xml:space="preserve"> เช่น  15/01/2535 หรือ 08/12/2540 </t>
    </r>
  </si>
  <si>
    <t>(H)</t>
  </si>
  <si>
    <r>
      <rPr>
        <b/>
        <sz val="16"/>
        <rFont val="TH SarabunPSK"/>
        <family val="2"/>
      </rPr>
      <t>เงินเดือน ณ 1 ตุลาคม 2568 :</t>
    </r>
    <r>
      <rPr>
        <sz val="16"/>
        <rFont val="TH SarabunPSK"/>
        <family val="2"/>
      </rPr>
      <t xml:space="preserve"> จำนวนเงินเป็นรายเดือนที่เลื่อนขั้นในรอบที่ 2 ของปีงบประมาณ 2568 แล้ว</t>
    </r>
  </si>
  <si>
    <t>(I)</t>
  </si>
  <si>
    <r>
      <rPr>
        <b/>
        <sz val="16"/>
        <color theme="1"/>
        <rFont val="TH SarabunPSK"/>
        <family val="2"/>
      </rPr>
      <t>เลื่อนขั้น ร้อยละ 3 (ปี 2569) :</t>
    </r>
    <r>
      <rPr>
        <sz val="16"/>
        <color theme="1"/>
        <rFont val="TH SarabunPSK"/>
        <family val="2"/>
      </rPr>
      <t xml:space="preserve"> ประมาณการเงินเลื่อ</t>
    </r>
    <r>
      <rPr>
        <sz val="16"/>
        <rFont val="TH SarabunPSK"/>
        <family val="2"/>
      </rPr>
      <t>นขั้นรอบที่ 2 ของ</t>
    </r>
    <r>
      <rPr>
        <sz val="16"/>
        <color theme="1"/>
        <rFont val="TH SarabunPSK"/>
        <family val="2"/>
      </rPr>
      <t xml:space="preserve">ปีงบประมาณ 2569 </t>
    </r>
    <r>
      <rPr>
        <sz val="16"/>
        <color rgb="FF0000FF"/>
        <rFont val="TH SarabunPSK"/>
        <family val="2"/>
      </rPr>
      <t>= เงินเดือน ณ 1 ต.ค. 68 x 3%</t>
    </r>
  </si>
  <si>
    <t>(J)</t>
  </si>
  <si>
    <r>
      <rPr>
        <b/>
        <sz val="16"/>
        <color theme="1"/>
        <rFont val="TH SarabunPSK"/>
        <family val="2"/>
      </rPr>
      <t xml:space="preserve">เลื่อนขั้น ร้อยละ 6 (ปี 2570) : </t>
    </r>
    <r>
      <rPr>
        <sz val="16"/>
        <color theme="1"/>
        <rFont val="TH SarabunPSK"/>
        <family val="2"/>
      </rPr>
      <t>ประมาณการเงินเลื่อนขั้</t>
    </r>
    <r>
      <rPr>
        <sz val="16"/>
        <rFont val="TH SarabunPSK"/>
        <family val="2"/>
      </rPr>
      <t>นของ</t>
    </r>
    <r>
      <rPr>
        <sz val="16"/>
        <color theme="1"/>
        <rFont val="TH SarabunPSK"/>
        <family val="2"/>
      </rPr>
      <t xml:space="preserve">ปีงบประมาณ 2570 </t>
    </r>
    <r>
      <rPr>
        <sz val="16"/>
        <color rgb="FF0000FF"/>
        <rFont val="TH SarabunPSK"/>
        <family val="2"/>
      </rPr>
      <t xml:space="preserve">= (เงินเดือน 1 ต.ค. 68 + เลื่อนขั้น ร้อยละ 3) x 6% </t>
    </r>
  </si>
  <si>
    <t>(K)</t>
  </si>
  <si>
    <r>
      <rPr>
        <b/>
        <sz val="16"/>
        <color theme="1"/>
        <rFont val="TH SarabunPSK"/>
        <family val="2"/>
      </rPr>
      <t xml:space="preserve">รวมเงินเดือน + เลื่อนขั้น (รายเดือน) : </t>
    </r>
    <r>
      <rPr>
        <sz val="16"/>
        <color theme="1"/>
        <rFont val="TH SarabunPSK"/>
        <family val="2"/>
      </rPr>
      <t xml:space="preserve">เงินรายเดือนของปีงบประมาณ 2570 </t>
    </r>
    <r>
      <rPr>
        <sz val="16"/>
        <color rgb="FF0000FF"/>
        <rFont val="TH SarabunPSK"/>
        <family val="2"/>
      </rPr>
      <t>= เงินเดือน 1 ต.ค. 68 + เลื่อนขั้น ร้อยละ 3 + เลื่อนขั้น ร้อยละ 6</t>
    </r>
  </si>
  <si>
    <t>(L)</t>
  </si>
  <si>
    <r>
      <rPr>
        <b/>
        <sz val="16"/>
        <color theme="1"/>
        <rFont val="TH SarabunPSK"/>
        <family val="2"/>
      </rPr>
      <t>เงิน กบข. (รายเดือน) :</t>
    </r>
    <r>
      <rPr>
        <sz val="16"/>
        <color theme="1"/>
        <rFont val="TH SarabunPSK"/>
        <family val="2"/>
      </rPr>
      <t xml:space="preserve"> คือ เงินที่ต้องสมทบกองทุนบำเหน็จบำนาญข้าราชการ (กบข.) เป็นรายเดือน</t>
    </r>
  </si>
  <si>
    <t>(M)</t>
  </si>
  <si>
    <r>
      <rPr>
        <b/>
        <sz val="16"/>
        <color theme="1"/>
        <rFont val="TH SarabunPSK"/>
        <family val="2"/>
      </rPr>
      <t>เงิน กสจ. (รายเดือน) :</t>
    </r>
    <r>
      <rPr>
        <sz val="16"/>
        <color theme="1"/>
        <rFont val="TH SarabunPSK"/>
        <family val="2"/>
      </rPr>
      <t xml:space="preserve"> คือ กองทุนสํารองเลี้ยงชีพสําหรับ</t>
    </r>
    <r>
      <rPr>
        <u/>
        <sz val="16"/>
        <color theme="1"/>
        <rFont val="TH SarabunPSK"/>
        <family val="2"/>
      </rPr>
      <t>ลูกจ้างประจํา</t>
    </r>
    <r>
      <rPr>
        <sz val="16"/>
        <color theme="1"/>
        <rFont val="TH SarabunPSK"/>
        <family val="2"/>
      </rPr>
      <t>ของส่วนราชการ (กสจ.) เป็นรายเดือน</t>
    </r>
  </si>
  <si>
    <t>(N)</t>
  </si>
  <si>
    <r>
      <rPr>
        <b/>
        <sz val="16"/>
        <color theme="1"/>
        <rFont val="TH SarabunPSK"/>
        <family val="2"/>
      </rPr>
      <t>เงิน พสร. (รายเดือน) :</t>
    </r>
    <r>
      <rPr>
        <sz val="16"/>
        <color theme="1"/>
        <rFont val="TH SarabunPSK"/>
        <family val="2"/>
      </rPr>
      <t xml:space="preserve"> คือ  เงินเพิ่มพิเศษสำหรับการสู้รบ (พสร.) เป็นรายเดือน</t>
    </r>
  </si>
  <si>
    <t>(O)</t>
  </si>
  <si>
    <r>
      <rPr>
        <b/>
        <sz val="16"/>
        <color theme="1"/>
        <rFont val="TH SarabunPSK"/>
        <family val="2"/>
      </rPr>
      <t>เงิน พตส. (รายเดือน) :</t>
    </r>
    <r>
      <rPr>
        <sz val="16"/>
        <color theme="1"/>
        <rFont val="TH SarabunPSK"/>
        <family val="2"/>
      </rPr>
      <t xml:space="preserve"> </t>
    </r>
    <r>
      <rPr>
        <b/>
        <sz val="16"/>
        <color rgb="FFFF0000"/>
        <rFont val="TH SarabunPSK"/>
        <family val="2"/>
      </rPr>
      <t>ไม่ต้องกรอกข้อมูล</t>
    </r>
  </si>
  <si>
    <t>ข้อมูลเฉพาะ รพ.สต.</t>
  </si>
  <si>
    <t>(P)</t>
  </si>
  <si>
    <r>
      <rPr>
        <b/>
        <sz val="16"/>
        <color theme="1"/>
        <rFont val="TH SarabunPSK"/>
        <family val="2"/>
      </rPr>
      <t>เงิน ฉ.11 (รายเดือน) :</t>
    </r>
    <r>
      <rPr>
        <sz val="16"/>
        <color theme="1"/>
        <rFont val="TH SarabunPSK"/>
        <family val="2"/>
      </rPr>
      <t xml:space="preserve"> </t>
    </r>
    <r>
      <rPr>
        <b/>
        <sz val="16"/>
        <color rgb="FFFF0000"/>
        <rFont val="TH SarabunPSK"/>
        <family val="2"/>
      </rPr>
      <t>ไม่ต้องกรอกข้อมูล</t>
    </r>
  </si>
  <si>
    <t>(Q)</t>
  </si>
  <si>
    <r>
      <rPr>
        <b/>
        <sz val="16"/>
        <color theme="1"/>
        <rFont val="TH SarabunPSK"/>
        <family val="2"/>
      </rPr>
      <t xml:space="preserve">ส่วนควบ (รายเดือน) เงินประจำตำแหน่ง : </t>
    </r>
    <r>
      <rPr>
        <sz val="16"/>
        <color theme="1"/>
        <rFont val="TH SarabunPSK"/>
        <family val="2"/>
      </rPr>
      <t>คือ เงินประจำตำแหน่งของบุคลากรถ่ายโอน</t>
    </r>
  </si>
  <si>
    <t>(R)</t>
  </si>
  <si>
    <r>
      <rPr>
        <b/>
        <sz val="16"/>
        <color theme="1"/>
        <rFont val="TH SarabunPSK"/>
        <family val="2"/>
      </rPr>
      <t>ส่วนควบ (รายเดือน) ค่าตอบแทนรายเดือน/เงินเพิ่มต่าง ๆ ของบุคลากรถ่ายโอน :</t>
    </r>
    <r>
      <rPr>
        <sz val="16"/>
        <color theme="1"/>
        <rFont val="TH SarabunPSK"/>
        <family val="2"/>
      </rPr>
      <t xml:space="preserve"> คือ เงินค่าตอบแทนรายเดือนของบุคลากรถ่ายโอน</t>
    </r>
  </si>
  <si>
    <t>(S)</t>
  </si>
  <si>
    <r>
      <rPr>
        <b/>
        <sz val="16"/>
        <color theme="1"/>
        <rFont val="TH SarabunPSK"/>
        <family val="2"/>
      </rPr>
      <t>ค่าตอบแทนอื่น (รายเดือน) รพ.สต. :</t>
    </r>
    <r>
      <rPr>
        <sz val="16"/>
        <color theme="1"/>
        <rFont val="TH SarabunPSK"/>
        <family val="2"/>
      </rPr>
      <t xml:space="preserve"> คือ เงินค่าตอบแทนอื่น ๆ เป็นรายเดือนที่นอกเหนือจากเงินประจำตำแหน่ง
และเงินเพิ่มต่าง ๆ ของบุคลากรถ่ายโอน (เฉพาะผู้ปฏิบัติงาน รพ.สต.) </t>
    </r>
    <r>
      <rPr>
        <b/>
        <sz val="16"/>
        <color rgb="FFFF0000"/>
        <rFont val="TH SarabunPSK"/>
        <family val="2"/>
      </rPr>
      <t>ไม่ต้องกรอกข้อมูล</t>
    </r>
  </si>
  <si>
    <t>(T)</t>
  </si>
  <si>
    <r>
      <rPr>
        <b/>
        <sz val="16"/>
        <color theme="1"/>
        <rFont val="TH SarabunPSK"/>
        <family val="2"/>
      </rPr>
      <t>ค่าตอบแทนคณะกรรมการประเมินผลงาน (รวมยอด) :</t>
    </r>
    <r>
      <rPr>
        <sz val="16"/>
        <color theme="1"/>
        <rFont val="TH SarabunPSK"/>
        <family val="2"/>
      </rPr>
      <t xml:space="preserve"> กรอกจำนวนเงินของผู้มีสิทธิ์ได้รับต่อราย</t>
    </r>
    <r>
      <rPr>
        <b/>
        <sz val="16"/>
        <color rgb="FFFF0000"/>
        <rFont val="TH SarabunPSK"/>
        <family val="2"/>
      </rPr>
      <t xml:space="preserve"> ไม่ต้องกรอกข้อมูล</t>
    </r>
  </si>
  <si>
    <t>(U)</t>
  </si>
  <si>
    <r>
      <rPr>
        <b/>
        <sz val="16"/>
        <color theme="1"/>
        <rFont val="TH SarabunPSK"/>
        <family val="2"/>
      </rPr>
      <t>ตกเบิก (รวมยอด) ค่าวิทยฐานะตกเบิก :</t>
    </r>
    <r>
      <rPr>
        <sz val="16"/>
        <color theme="1"/>
        <rFont val="TH SarabunPSK"/>
        <family val="2"/>
      </rPr>
      <t xml:space="preserve"> จำนวนเงินตกเบิกทั้งสิ้นของผู้มีสิทธิ์ได้รับต่อราย </t>
    </r>
    <r>
      <rPr>
        <b/>
        <sz val="16"/>
        <color rgb="FFFF0000"/>
        <rFont val="TH SarabunPSK"/>
        <family val="2"/>
      </rPr>
      <t>ไม่ต้องกรอกข้อมูล</t>
    </r>
  </si>
  <si>
    <t>(V)</t>
  </si>
  <si>
    <r>
      <rPr>
        <b/>
        <sz val="16"/>
        <color theme="1"/>
        <rFont val="TH SarabunPSK"/>
        <family val="2"/>
      </rPr>
      <t>ตกเบิก (รวมยอด) ค่าตอบแทนตกเบิก :</t>
    </r>
    <r>
      <rPr>
        <sz val="16"/>
        <color theme="1"/>
        <rFont val="TH SarabunPSK"/>
        <family val="2"/>
      </rPr>
      <t xml:space="preserve"> จำนวนเงินตกเบิกทั้งสิ้นของผู้มีสิทธิ์ได้รับต่อราย </t>
    </r>
    <r>
      <rPr>
        <b/>
        <sz val="16"/>
        <color rgb="FFFF0000"/>
        <rFont val="TH SarabunPSK"/>
        <family val="2"/>
      </rPr>
      <t>ไม่ต้องกรอกข้อมูล</t>
    </r>
  </si>
  <si>
    <t>(W)</t>
  </si>
  <si>
    <t>รวมเงินเดือนข้าราชการและลูกจ้างประจำ</t>
  </si>
  <si>
    <t>พนักงานจ้างตามภารกิจ/พนักงานจ้างทั่วไป : รายละเอียดสำหรับการกรอกข้อมูลพนักงานราชการ ดังนี้</t>
  </si>
  <si>
    <t>(X)</t>
  </si>
  <si>
    <r>
      <rPr>
        <b/>
        <sz val="16"/>
        <color theme="1"/>
        <rFont val="TH SarabunPSK"/>
        <family val="2"/>
      </rPr>
      <t xml:space="preserve">ตำแหน่ง : </t>
    </r>
    <r>
      <rPr>
        <sz val="16"/>
        <color theme="1"/>
        <rFont val="TH SarabunPSK"/>
        <family val="2"/>
      </rPr>
      <t>กดเลือกว่าเป็นพนักงานจ้างตามภารกิจ หรือ พนักงานจ้างทั่วไป อย่างใดอย่างหนึ่ง</t>
    </r>
  </si>
  <si>
    <t>(Y)</t>
  </si>
  <si>
    <r>
      <rPr>
        <b/>
        <sz val="16"/>
        <color theme="1"/>
        <rFont val="TH SarabunPSK"/>
        <family val="2"/>
      </rPr>
      <t xml:space="preserve">หัวหน้าศูนย์/ผู้ดูแลเด็ก (สำหรับ ศพด.) </t>
    </r>
    <r>
      <rPr>
        <sz val="16"/>
        <color theme="1"/>
        <rFont val="TH SarabunPSK"/>
        <family val="2"/>
      </rPr>
      <t xml:space="preserve"> </t>
    </r>
  </si>
  <si>
    <t>(Z)</t>
  </si>
  <si>
    <r>
      <rPr>
        <b/>
        <sz val="16"/>
        <rFont val="TH SarabunPSK"/>
        <family val="2"/>
      </rPr>
      <t>เงินเดือน ณ 1 ต.ค. 68 (รายเดือน) :</t>
    </r>
    <r>
      <rPr>
        <sz val="16"/>
        <rFont val="TH SarabunPSK"/>
        <family val="2"/>
      </rPr>
      <t xml:space="preserve"> จำนวนเงินรายเดือนที่รวมประมาณการเงินเลื่อนขั้นของปีงบประมาณ 2569 แล้ว </t>
    </r>
  </si>
  <si>
    <t>(AA)</t>
  </si>
  <si>
    <r>
      <rPr>
        <b/>
        <sz val="16"/>
        <rFont val="TH SarabunPSK"/>
        <family val="2"/>
      </rPr>
      <t>เงินเลื่อนขั้น ร้อยละ 4 ของปี 2570 :</t>
    </r>
    <r>
      <rPr>
        <sz val="16"/>
        <rFont val="TH SarabunPSK"/>
        <family val="2"/>
      </rPr>
      <t xml:space="preserve"> ประมาณการเงินเลื่อนขั้นของปีงบประมาณ 2570 </t>
    </r>
    <r>
      <rPr>
        <sz val="16"/>
        <color rgb="FF0000FF"/>
        <rFont val="TH SarabunPSK"/>
        <family val="2"/>
      </rPr>
      <t>= เงินเดือน ณ 1 ต.ค. 68 x 4%</t>
    </r>
  </si>
  <si>
    <t>(AB)</t>
  </si>
  <si>
    <r>
      <rPr>
        <b/>
        <sz val="16"/>
        <color theme="1"/>
        <rFont val="TH SarabunPSK"/>
        <family val="2"/>
      </rPr>
      <t xml:space="preserve">รวมเงินเดือน + เลื่อนขั้น (รายเดือน) : </t>
    </r>
    <r>
      <rPr>
        <sz val="16"/>
        <color theme="1"/>
        <rFont val="TH SarabunPSK"/>
        <family val="2"/>
      </rPr>
      <t xml:space="preserve">เงินรายเดือนของปีงบประมาณ 2570 </t>
    </r>
    <r>
      <rPr>
        <sz val="16"/>
        <color rgb="FF0000FF"/>
        <rFont val="TH SarabunPSK"/>
        <family val="2"/>
      </rPr>
      <t>= เงินเดือน ณ 1 ต.ค. 68 + เงินเลื่อนขั้น ร้อยละ 4 ของปี 2570</t>
    </r>
  </si>
  <si>
    <t>(AC)</t>
  </si>
  <si>
    <r>
      <t xml:space="preserve">เงินเพิ่มค่าครองชีพ (รายเดือน) : 
   - พนักงานจ้างตามภารกิจ : </t>
    </r>
    <r>
      <rPr>
        <sz val="16"/>
        <rFont val="TH SarabunPSK"/>
        <family val="2"/>
      </rPr>
      <t xml:space="preserve">ไม่เกิน 2,000 บาท/เดือน เมื่อรวมเงินเดือน + เงินเลื่อนขั้น + เงินค่าครองชีพแล้ว จะต้องไม่เกิน 14,600 บาท
</t>
    </r>
    <r>
      <rPr>
        <b/>
        <sz val="16"/>
        <rFont val="TH SarabunPSK"/>
        <family val="2"/>
      </rPr>
      <t xml:space="preserve">   - พนักงานจ้างทั่วไป :</t>
    </r>
    <r>
      <rPr>
        <sz val="16"/>
        <rFont val="TH SarabunPSK"/>
        <family val="2"/>
      </rPr>
      <t xml:space="preserve"> 2,000 บาท/เดือน</t>
    </r>
  </si>
  <si>
    <t>ไม่ต้องกรอกข้อมูล</t>
  </si>
  <si>
    <t>(AD)</t>
  </si>
  <si>
    <t>รวมเงินเดือน + เงินเพิ่มค่าครองชีพ (รายเดือน)</t>
  </si>
  <si>
    <t>(AE)</t>
  </si>
  <si>
    <r>
      <rPr>
        <b/>
        <sz val="16"/>
        <color theme="1"/>
        <rFont val="TH SarabunPSK"/>
        <family val="2"/>
      </rPr>
      <t>เงินกองทุนประกันสังคมร้อยละ 5 (รายเดือน) :</t>
    </r>
    <r>
      <rPr>
        <sz val="16"/>
        <color theme="1"/>
        <rFont val="TH SarabunPSK"/>
        <family val="2"/>
      </rPr>
      <t xml:space="preserve"> </t>
    </r>
    <r>
      <rPr>
        <sz val="16"/>
        <color rgb="FF0000FF"/>
        <rFont val="TH SarabunPSK"/>
        <family val="2"/>
      </rPr>
      <t>= รวมเงินเดือน + เลื่อนขั้น (รายเดือน) x 5%</t>
    </r>
    <r>
      <rPr>
        <sz val="16"/>
        <color rgb="FFFF0000"/>
        <rFont val="TH SarabunPSK"/>
        <family val="2"/>
      </rPr>
      <t xml:space="preserve">  </t>
    </r>
    <r>
      <rPr>
        <sz val="16"/>
        <color theme="1"/>
        <rFont val="TH SarabunPSK"/>
        <family val="2"/>
      </rPr>
      <t>ซึ่งไม่เกิน 750 บาทต่อเดือน</t>
    </r>
  </si>
  <si>
    <t>(AF)</t>
  </si>
  <si>
    <t>รวมเงินเดือนพนักงาน</t>
  </si>
  <si>
    <t>(AG)</t>
  </si>
  <si>
    <t>รวมเงินเดือนข้าราชการ ลูกจ้างประจำ และพนักงาน</t>
  </si>
  <si>
    <t>สิทธิประโยชน์ต่าง ๆ : รายละเอียดสำหรับการกรอกข้อมูลของบุคลากรที่สิทธิ์ได้รับ ดังนี้</t>
  </si>
  <si>
    <t>(AH)</t>
  </si>
  <si>
    <t>เงินค่าตอบแทนพิเศษชายแดนใต้ (รายเดือน)</t>
  </si>
  <si>
    <t>(AI - AK)</t>
  </si>
  <si>
    <r>
      <t xml:space="preserve">สิทธิ์ประโยชน์ค่าเช่าบ้าน </t>
    </r>
    <r>
      <rPr>
        <b/>
        <sz val="16"/>
        <color rgb="FFFF0000"/>
        <rFont val="TH SarabunPSK"/>
        <family val="2"/>
      </rPr>
      <t>(เฉพาะตำแหน่งข้าราชการและลูกจ้างประจำเท่านั้น)</t>
    </r>
  </si>
  <si>
    <t>(AI)</t>
  </si>
  <si>
    <r>
      <rPr>
        <b/>
        <sz val="16"/>
        <rFont val="TH SarabunPSK"/>
        <family val="2"/>
      </rPr>
      <t>ค่าเช่าบ้านรายเดือน :</t>
    </r>
    <r>
      <rPr>
        <sz val="16"/>
        <rFont val="TH SarabunPSK"/>
        <family val="2"/>
      </rPr>
      <t xml:space="preserve"> กรอกจำนวนเงินค่าเช่าบ้านรายเดือนตามสิทธิ์ที่เบิกจ่ายจริง </t>
    </r>
  </si>
  <si>
    <t>(AJ)</t>
  </si>
  <si>
    <r>
      <t xml:space="preserve">จำนวนเดือนที่ขอ : </t>
    </r>
    <r>
      <rPr>
        <sz val="16"/>
        <rFont val="TH SarabunPSK"/>
        <family val="2"/>
      </rPr>
      <t>กรอกจำนวนเดือนที่ขอรับค่าเช่าบ้าน</t>
    </r>
    <r>
      <rPr>
        <b/>
        <sz val="16"/>
        <rFont val="TH SarabunPSK"/>
        <family val="2"/>
      </rPr>
      <t xml:space="preserve"> </t>
    </r>
    <r>
      <rPr>
        <b/>
        <sz val="16"/>
        <color rgb="FFFF0000"/>
        <rFont val="TH SarabunPSK"/>
        <family val="2"/>
      </rPr>
      <t>ไม่เกิน 12 เดือน</t>
    </r>
  </si>
  <si>
    <t>(AK)</t>
  </si>
  <si>
    <t>รวมค่าเช่าบ้าน</t>
  </si>
  <si>
    <t>(AL - AT)</t>
  </si>
  <si>
    <r>
      <t xml:space="preserve">ค่าการศึกษาบุตร (บุตรคนที่ 1 - 3) </t>
    </r>
    <r>
      <rPr>
        <b/>
        <sz val="16"/>
        <color rgb="FFFF0000"/>
        <rFont val="TH SarabunPSK"/>
        <family val="2"/>
      </rPr>
      <t>(เฉพาะตำแหน่งข้าราชการและลูกจ้างประจำเท่านั้น)</t>
    </r>
  </si>
  <si>
    <t>(AL,AO,AR)</t>
  </si>
  <si>
    <r>
      <rPr>
        <b/>
        <sz val="16"/>
        <color theme="1"/>
        <rFont val="TH SarabunPSK"/>
        <family val="2"/>
      </rPr>
      <t>ประเภทสถานศึกษา :</t>
    </r>
    <r>
      <rPr>
        <sz val="16"/>
        <color theme="1"/>
        <rFont val="TH SarabunPSK"/>
        <family val="2"/>
      </rPr>
      <t xml:space="preserve"> กดเลือกว่าเป็นสถานศึกษาของทางราชการ สถานศึกษาเอกชนที่รับเงินอุดหนุน หรือสถานศึกษาเอกชนที่ไม่รับเงินอุดหนุน</t>
    </r>
  </si>
  <si>
    <t>(AM,AP,AS)</t>
  </si>
  <si>
    <r>
      <rPr>
        <b/>
        <sz val="16"/>
        <color theme="1"/>
        <rFont val="TH SarabunPSK"/>
        <family val="2"/>
      </rPr>
      <t xml:space="preserve">ระดับชั้น : </t>
    </r>
    <r>
      <rPr>
        <sz val="16"/>
        <color theme="1"/>
        <rFont val="TH SarabunPSK"/>
        <family val="2"/>
      </rPr>
      <t>กดเลือกว่าเป็นอนุบาล ประถมศึกษา มัธยมต้น มัธยมปลาย ปวช. ปวส./อนุปริญญา หรือปริญญาตรี
             หากบุตรเลื่อนชั้นระหว่างปีงบประมาณ เช่น จาก ม.ต้น ไป ม.ปลาย ให้คลิกเลือกระดับสูงกว่า</t>
    </r>
  </si>
  <si>
    <t>(AN,AQ,AT)</t>
  </si>
  <si>
    <r>
      <rPr>
        <b/>
        <sz val="16"/>
        <color theme="1"/>
        <rFont val="TH SarabunPSK"/>
        <family val="2"/>
      </rPr>
      <t xml:space="preserve">จำนวนเงิน : </t>
    </r>
    <r>
      <rPr>
        <sz val="16"/>
        <color theme="1"/>
        <rFont val="TH SarabunPSK"/>
        <family val="2"/>
      </rPr>
      <t xml:space="preserve">กรอกยอดรวมของค่าการศึกษาบุตรตามที่จ่ายจริงต่อปีต่อบุตรหนึ่งคน
</t>
    </r>
  </si>
  <si>
    <t>(AU)</t>
  </si>
  <si>
    <t>รวมค่าการศึกษาบุตร (รวมยอด)</t>
  </si>
  <si>
    <t>แบบฟอร์มประกอบคำของบประมาณรายจ่ายประจำปีงบประมาณ พ.ศ. 2570</t>
  </si>
  <si>
    <t>เงินอุดหนุนทั่วไป</t>
  </si>
  <si>
    <t>รายการ : เงินอุดหนุนสำหรับสนับสนุนการถ่ายโอนบุคลากร (ไม่รวม รพ.สต)</t>
  </si>
  <si>
    <t>ประมาณการคำของบประมาณ  ถ่ายโอนบุคลากร (ไม่รวม รพ.สต) รวมทั้งสิ้น</t>
  </si>
  <si>
    <t>บาท</t>
  </si>
  <si>
    <t>ประมาณการคำของบประมาณ เงินเดือนและส่วนควบ (ไม่รวม รพ.สต.)</t>
  </si>
  <si>
    <t>ประมาณการคำของบประมาณ บำเหน็จบำนาญ (ไม่รวม รพ.สต.)</t>
  </si>
  <si>
    <t>หน่วยรับงบประมาณ : ....................................</t>
  </si>
  <si>
    <t>ข้อมูลส่วนตัว</t>
  </si>
  <si>
    <t>ข้าราชการ / ลูกจ้างประจำ</t>
  </si>
  <si>
    <t xml:space="preserve">
รวมเงินเดือน
ข้าราชการและ
ลูกจ้างประจำ
(W)</t>
  </si>
  <si>
    <t>พนักงานจ้างตามภารกิจ / พนักงานจ้างทั่วไป</t>
  </si>
  <si>
    <r>
      <t xml:space="preserve">
รวมเงินเดือน
พนักงาน
</t>
    </r>
    <r>
      <rPr>
        <b/>
        <sz val="18"/>
        <color rgb="FF0000FF"/>
        <rFont val="TH SarabunPSK"/>
        <family val="2"/>
      </rPr>
      <t xml:space="preserve">
((AD + AE) 
x 12))
</t>
    </r>
    <r>
      <rPr>
        <b/>
        <sz val="18"/>
        <color theme="1"/>
        <rFont val="TH SarabunPSK"/>
        <family val="2"/>
      </rPr>
      <t xml:space="preserve">
(AF)</t>
    </r>
  </si>
  <si>
    <r>
      <t xml:space="preserve">รวมเงินเดือน
ข้าราชการ 
ลูกจ้างประจำ 
และพนักงาน
</t>
    </r>
    <r>
      <rPr>
        <b/>
        <sz val="18"/>
        <color rgb="FF0000FF"/>
        <rFont val="TH SarabunPSK"/>
        <family val="2"/>
      </rPr>
      <t>(W + AF)</t>
    </r>
    <r>
      <rPr>
        <b/>
        <sz val="18"/>
        <color theme="1"/>
        <rFont val="TH SarabunPSK"/>
        <family val="2"/>
      </rPr>
      <t xml:space="preserve">
(AG)</t>
    </r>
  </si>
  <si>
    <t xml:space="preserve">
เงินค่าตอบแทนพิเศษ
ชายแดนใต้ 
(รายเดือน)
(AH)</t>
  </si>
  <si>
    <t>สิทธิ์ประโยชน์ 
ค่าเช่าบ้าน</t>
  </si>
  <si>
    <t xml:space="preserve">ค่าการศึกษาบุตรคนที่ 1 (รวมยอด)
</t>
  </si>
  <si>
    <t xml:space="preserve">ค่าการศึกษาบุตรคนที่ 2 (รวมยอด)
</t>
  </si>
  <si>
    <t xml:space="preserve">ค่าการศึกษาบุตรคนที่ 3 (รวมยอด)
</t>
  </si>
  <si>
    <r>
      <t xml:space="preserve">
รวม
ค่าการศึกษาบุตร
</t>
    </r>
    <r>
      <rPr>
        <b/>
        <sz val="18"/>
        <color rgb="FF0000FF"/>
        <rFont val="TH SarabunPSK"/>
        <family val="2"/>
      </rPr>
      <t xml:space="preserve">(AN + AQ + AT)
</t>
    </r>
    <r>
      <rPr>
        <b/>
        <sz val="18"/>
        <color theme="1"/>
        <rFont val="TH SarabunPSK"/>
        <family val="2"/>
      </rPr>
      <t xml:space="preserve">
(AU)</t>
    </r>
  </si>
  <si>
    <r>
      <t xml:space="preserve">รวมเงินเดือนและ
ส่วนควบ
(หนึ่งปีงบประมาณ)
</t>
    </r>
    <r>
      <rPr>
        <b/>
        <sz val="18"/>
        <color rgb="FF0000FF"/>
        <rFont val="TH SarabunPSK"/>
        <family val="2"/>
      </rPr>
      <t>(AG + AK + AU (AH*12))</t>
    </r>
    <r>
      <rPr>
        <b/>
        <sz val="18"/>
        <color theme="1"/>
        <rFont val="TH SarabunPSK"/>
        <family val="2"/>
      </rPr>
      <t xml:space="preserve">
(AV)</t>
    </r>
  </si>
  <si>
    <r>
      <t xml:space="preserve">รวม 
(รวมเงินตกเบิก)
</t>
    </r>
    <r>
      <rPr>
        <b/>
        <sz val="18"/>
        <color rgb="FF0000FF"/>
        <rFont val="TH SarabunPSK"/>
        <family val="2"/>
      </rPr>
      <t xml:space="preserve">(U + V)
</t>
    </r>
    <r>
      <rPr>
        <b/>
        <sz val="18"/>
        <rFont val="TH SarabunPSK"/>
        <family val="2"/>
      </rPr>
      <t xml:space="preserve">
(AW)</t>
    </r>
  </si>
  <si>
    <r>
      <t xml:space="preserve">รวมทั้งสิ้น 
(หนึ่งปีงบประมาณ)
</t>
    </r>
    <r>
      <rPr>
        <b/>
        <sz val="18"/>
        <color rgb="FF0000FF"/>
        <rFont val="TH SarabunPSK"/>
        <family val="2"/>
      </rPr>
      <t>(= AV)</t>
    </r>
    <r>
      <rPr>
        <b/>
        <sz val="18"/>
        <color rgb="FFFF0000"/>
        <rFont val="TH SarabunPSK"/>
        <family val="2"/>
      </rPr>
      <t xml:space="preserve">
</t>
    </r>
    <r>
      <rPr>
        <b/>
        <sz val="18"/>
        <rFont val="TH SarabunPSK"/>
        <family val="2"/>
      </rPr>
      <t>(AX)</t>
    </r>
  </si>
  <si>
    <t>โรงเรียน / ศพด.
/ สถานที่ทำงาน
(A)</t>
  </si>
  <si>
    <r>
      <t xml:space="preserve">ชื่อ - นามสกุล
</t>
    </r>
    <r>
      <rPr>
        <b/>
        <sz val="16"/>
        <color rgb="FFFF0000"/>
        <rFont val="TH SarabunPSK"/>
        <family val="2"/>
      </rPr>
      <t>(หากเป็นอัตราว่างให้ระบุคำว่า
"อัตราว่าง" ตามด้วยลำดับที่ 
ในช่องนี้)</t>
    </r>
    <r>
      <rPr>
        <b/>
        <sz val="16"/>
        <color theme="1"/>
        <rFont val="TH SarabunPSK"/>
        <family val="2"/>
      </rPr>
      <t xml:space="preserve">
(B)</t>
    </r>
  </si>
  <si>
    <t>เลขที่ตำแหน่ง
(C)</t>
  </si>
  <si>
    <t>อัตราคนครอง/
อัตราว่าง
(D)</t>
  </si>
  <si>
    <t xml:space="preserve">
ตำแหน่ง</t>
  </si>
  <si>
    <t>วันเดือนปี 
ที่บรรจุ
(G)</t>
  </si>
  <si>
    <r>
      <t xml:space="preserve">เงินเดือน 
ณ 1 ตุลาคม 68
ที่เลื่อนขั้นแล้ว
 (รายเดือน)
</t>
    </r>
    <r>
      <rPr>
        <b/>
        <sz val="16"/>
        <rFont val="TH SarabunPSK"/>
        <family val="2"/>
      </rPr>
      <t xml:space="preserve">
(H)</t>
    </r>
  </si>
  <si>
    <t>เลื่อนขั้น
ร้อยละ 3
(ปี 2569)
(I)</t>
  </si>
  <si>
    <t>เลื่อนขั้น
ร้อยละ 6
(ทั้งปี 2570)
(J)</t>
  </si>
  <si>
    <r>
      <t xml:space="preserve">รวมเงินเดือน 
+ เลื่อนขั้น
(รายเดือน)
</t>
    </r>
    <r>
      <rPr>
        <b/>
        <sz val="16"/>
        <color rgb="FF0000FF"/>
        <rFont val="TH SarabunPSK"/>
        <family val="2"/>
      </rPr>
      <t>(H + I + J)</t>
    </r>
    <r>
      <rPr>
        <b/>
        <sz val="16"/>
        <rFont val="TH SarabunPSK"/>
        <family val="2"/>
      </rPr>
      <t xml:space="preserve">
(K)</t>
    </r>
  </si>
  <si>
    <t>เงิน กบข. 
(รายเดือน)
(L)</t>
  </si>
  <si>
    <r>
      <t xml:space="preserve">เงิน กสจ. 
(รายเดือน)
</t>
    </r>
    <r>
      <rPr>
        <b/>
        <sz val="16"/>
        <color rgb="FFFF0000"/>
        <rFont val="TH SarabunPSK"/>
        <family val="2"/>
      </rPr>
      <t xml:space="preserve">ของลูกจ้างประจำ
</t>
    </r>
    <r>
      <rPr>
        <b/>
        <sz val="16"/>
        <rFont val="TH SarabunPSK"/>
        <family val="2"/>
      </rPr>
      <t>(M)</t>
    </r>
  </si>
  <si>
    <t>เงิน พสร. 
(รายเดือน)
(N)</t>
  </si>
  <si>
    <r>
      <t xml:space="preserve">เงิน พตส. 
(สอน./รพ.สต.) 
(รายเดือน)
</t>
    </r>
    <r>
      <rPr>
        <b/>
        <sz val="16"/>
        <color rgb="FFFF0000"/>
        <rFont val="TH SarabunPSK"/>
        <family val="2"/>
      </rPr>
      <t>(ไม่ต้องกรอกข้อมูล)</t>
    </r>
    <r>
      <rPr>
        <b/>
        <sz val="16"/>
        <color theme="1"/>
        <rFont val="TH SarabunPSK"/>
        <family val="2"/>
      </rPr>
      <t xml:space="preserve">
(O)</t>
    </r>
  </si>
  <si>
    <r>
      <t xml:space="preserve">เงิน ฉ.11 
(สอน./รพ.สต.) 
(รายเดือน)
</t>
    </r>
    <r>
      <rPr>
        <b/>
        <sz val="16"/>
        <color rgb="FFFF0000"/>
        <rFont val="TH SarabunPSK"/>
        <family val="2"/>
      </rPr>
      <t>(ไม่ต้องกรอกข้อมูล)</t>
    </r>
    <r>
      <rPr>
        <b/>
        <sz val="16"/>
        <color theme="1"/>
        <rFont val="TH SarabunPSK"/>
        <family val="2"/>
      </rPr>
      <t xml:space="preserve">
(P)</t>
    </r>
  </si>
  <si>
    <t xml:space="preserve">
ส่วนควบ (รายเดือน)</t>
  </si>
  <si>
    <r>
      <t xml:space="preserve">ค่าตอบแทนอื่น
 (รายเดือน)
รพ.สต.
</t>
    </r>
    <r>
      <rPr>
        <b/>
        <sz val="16"/>
        <color rgb="FFFF0000"/>
        <rFont val="TH SarabunPSK"/>
        <family val="2"/>
      </rPr>
      <t>(ไม่ต้องกรอกข้อมูล)</t>
    </r>
    <r>
      <rPr>
        <b/>
        <sz val="16"/>
        <color theme="1"/>
        <rFont val="TH SarabunPSK"/>
        <family val="2"/>
      </rPr>
      <t xml:space="preserve">
(S)</t>
    </r>
  </si>
  <si>
    <r>
      <t xml:space="preserve">ค่าตอบแทน 
คณะกรรมการ
ประเมินผลงาน 
(รวมยอด)
</t>
    </r>
    <r>
      <rPr>
        <b/>
        <sz val="16"/>
        <color rgb="FFFF0000"/>
        <rFont val="TH SarabunPSK"/>
        <family val="2"/>
      </rPr>
      <t>(ไม่ต้องกรอกข้อมูล)</t>
    </r>
    <r>
      <rPr>
        <b/>
        <sz val="16"/>
        <color theme="1"/>
        <rFont val="TH SarabunPSK"/>
        <family val="2"/>
      </rPr>
      <t xml:space="preserve">
(T)</t>
    </r>
  </si>
  <si>
    <t xml:space="preserve">ตกเบิก (รวมยอด)
</t>
  </si>
  <si>
    <t>ตำแหน่ง
(X)</t>
  </si>
  <si>
    <r>
      <t xml:space="preserve">ผู้ช่วยครูผู้ช่วย/
ผู้ดูแลเด็ก 
(สำหรับ ศพด.)
</t>
    </r>
    <r>
      <rPr>
        <b/>
        <sz val="14"/>
        <color rgb="FFFF0000"/>
        <rFont val="TH SarabunPSK"/>
        <family val="2"/>
      </rPr>
      <t>(ไม่ต้องกรอกข้อมูล)</t>
    </r>
    <r>
      <rPr>
        <b/>
        <sz val="14"/>
        <rFont val="TH SarabunPSK"/>
        <family val="2"/>
      </rPr>
      <t xml:space="preserve">
</t>
    </r>
    <r>
      <rPr>
        <b/>
        <sz val="16"/>
        <rFont val="TH SarabunPSK"/>
        <family val="2"/>
      </rPr>
      <t xml:space="preserve">
(Y)
</t>
    </r>
  </si>
  <si>
    <t>เงินเดือนพนักงาน 
ณ 1 ต.ค. 68 
ที่เลื่อนขั้นแล้ว
ของปี 2569
(รายเดือน)
(Z)</t>
  </si>
  <si>
    <t>เลื่อนขั้น ร้อยละ 4
ของปี 2570
(AA)</t>
  </si>
  <si>
    <r>
      <t xml:space="preserve">รวมเงินเดือน + เลื่อนขั้น
(รายเดือน)
</t>
    </r>
    <r>
      <rPr>
        <b/>
        <sz val="16"/>
        <color rgb="FF0000FF"/>
        <rFont val="TH SarabunPSK"/>
        <family val="2"/>
      </rPr>
      <t>(Z + AA)</t>
    </r>
    <r>
      <rPr>
        <b/>
        <sz val="16"/>
        <rFont val="TH SarabunPSK"/>
        <family val="2"/>
      </rPr>
      <t xml:space="preserve">
(AB)</t>
    </r>
  </si>
  <si>
    <t>เงินเพิ่ม
ค่าครองชีพ 
(รายเดือน)
(AC)</t>
  </si>
  <si>
    <r>
      <t xml:space="preserve">รวมเงินเดือน + 
เงินเพิ่ม
ค่าครองชีพ 
(รายเดือน)
</t>
    </r>
    <r>
      <rPr>
        <b/>
        <sz val="16"/>
        <color rgb="FF0000FF"/>
        <rFont val="TH SarabunPSK"/>
        <family val="2"/>
      </rPr>
      <t xml:space="preserve">(AB + AC)
</t>
    </r>
    <r>
      <rPr>
        <b/>
        <sz val="16"/>
        <rFont val="TH SarabunPSK"/>
        <family val="2"/>
      </rPr>
      <t xml:space="preserve">
(AD)</t>
    </r>
  </si>
  <si>
    <r>
      <t xml:space="preserve">เงินกองทุน
ประกันสังคม
ร้อยละ 5 
(รายเดือน)
</t>
    </r>
    <r>
      <rPr>
        <b/>
        <sz val="16"/>
        <color rgb="FF0000FF"/>
        <rFont val="TH SarabunPSK"/>
        <family val="2"/>
      </rPr>
      <t>(AB x 5%)</t>
    </r>
    <r>
      <rPr>
        <b/>
        <sz val="16"/>
        <rFont val="TH SarabunPSK"/>
        <family val="2"/>
      </rPr>
      <t xml:space="preserve">
(AE)</t>
    </r>
  </si>
  <si>
    <t>ค่าเช่าบ้าน
รายเดือน
(AI)</t>
  </si>
  <si>
    <t>จำนวนเดือน
ที่ขอ
(AJ)</t>
  </si>
  <si>
    <r>
      <t xml:space="preserve">รวมค่าเช่าบ้าน
</t>
    </r>
    <r>
      <rPr>
        <b/>
        <sz val="16"/>
        <color rgb="FF0000FF"/>
        <rFont val="TH SarabunPSK"/>
        <family val="2"/>
      </rPr>
      <t>(AI x AJ)</t>
    </r>
    <r>
      <rPr>
        <b/>
        <sz val="16"/>
        <color theme="1"/>
        <rFont val="TH SarabunPSK"/>
        <family val="2"/>
      </rPr>
      <t xml:space="preserve">
(AK)</t>
    </r>
  </si>
  <si>
    <t>ประเภทสถานศึกษา
1
(AL)</t>
  </si>
  <si>
    <t>ระดับชั้น
1
(AM)</t>
  </si>
  <si>
    <t>จำนวนเงิน
1
(AN)</t>
  </si>
  <si>
    <t>ประเภทสถานศึกษา
2
(AO)</t>
  </si>
  <si>
    <t>ระดับชั้น
2
(AP)</t>
  </si>
  <si>
    <t>จำนวนเงิน
2
(AQ)</t>
  </si>
  <si>
    <t>ประเภทสถานศึกษา
3
(AR)</t>
  </si>
  <si>
    <t>ระดับชั้น
3
(AS)</t>
  </si>
  <si>
    <t>จำนวนเงิน
3
(AT)</t>
  </si>
  <si>
    <t xml:space="preserve">
ชื่อตำแหน่ง
(E)</t>
  </si>
  <si>
    <r>
      <t xml:space="preserve">
ประเภท/ระดับ</t>
    </r>
    <r>
      <rPr>
        <b/>
        <sz val="16"/>
        <rFont val="TH SarabunPSK"/>
        <family val="2"/>
      </rPr>
      <t xml:space="preserve">
(F)</t>
    </r>
  </si>
  <si>
    <t xml:space="preserve">ค่าวิทยฐานะ /
เงินประจำตำแหน่ง
(Q)  </t>
  </si>
  <si>
    <r>
      <t xml:space="preserve">ค่าตอบแทนรายเดือน/
เงินเพิ่มต่างๆ  
ของบุคลากรถ่ายโอน
</t>
    </r>
    <r>
      <rPr>
        <b/>
        <sz val="16"/>
        <color theme="1"/>
        <rFont val="TH SarabunPSK"/>
        <family val="2"/>
      </rPr>
      <t>(R)</t>
    </r>
  </si>
  <si>
    <r>
      <t xml:space="preserve">ค่าวิทยฐานะตกเบิก
</t>
    </r>
    <r>
      <rPr>
        <b/>
        <sz val="16"/>
        <color rgb="FFFF0000"/>
        <rFont val="TH SarabunPSK"/>
        <family val="2"/>
      </rPr>
      <t>(ไม่ต้องกรอกข้อมูล)</t>
    </r>
    <r>
      <rPr>
        <b/>
        <sz val="16"/>
        <color theme="1"/>
        <rFont val="TH SarabunPSK"/>
        <family val="2"/>
      </rPr>
      <t xml:space="preserve">
(U)  </t>
    </r>
  </si>
  <si>
    <r>
      <t xml:space="preserve">ค่าตอบแทนตกเบิก
</t>
    </r>
    <r>
      <rPr>
        <b/>
        <sz val="16"/>
        <color rgb="FFFF0000"/>
        <rFont val="TH SarabunPSK"/>
        <family val="2"/>
      </rPr>
      <t>(ไม่ต้องกรอกข้อมูล)</t>
    </r>
    <r>
      <rPr>
        <b/>
        <sz val="16"/>
        <color theme="1"/>
        <rFont val="TH SarabunPSK"/>
        <family val="2"/>
      </rPr>
      <t xml:space="preserve">
(V)  </t>
    </r>
  </si>
  <si>
    <t>รวมทั้งสิ้น</t>
  </si>
  <si>
    <t>โปรดเลือก</t>
  </si>
  <si>
    <r>
      <rPr>
        <b/>
        <u/>
        <sz val="18"/>
        <color theme="1"/>
        <rFont val="TH SarabunPSK"/>
        <family val="2"/>
      </rPr>
      <t>คำอธิบายแบบฟอร์มคำนวณบำเหน็จบำนาญ</t>
    </r>
    <r>
      <rPr>
        <b/>
        <sz val="18"/>
        <color theme="1"/>
        <rFont val="TH SarabunPSK"/>
        <family val="2"/>
      </rPr>
      <t xml:space="preserve">
รายการเงินอุดหนุนสำหรับสนับสนุนการถ่ายโอนบุคลากร (ไม่รวม รพ.สต.)</t>
    </r>
  </si>
  <si>
    <r>
      <t xml:space="preserve">สถานะการเป็นสมาชิกกองทุนบำเหน็จบำนาญข้าราชการ (กบข.) : </t>
    </r>
    <r>
      <rPr>
        <sz val="16"/>
        <color theme="1"/>
        <rFont val="TH SarabunPSK"/>
        <family val="2"/>
      </rPr>
      <t>ต้องเลือกสถานะการเป็นสมาชิก หรือ ไม่เป็นสมาชิก กบข.</t>
    </r>
  </si>
  <si>
    <r>
      <rPr>
        <b/>
        <sz val="16"/>
        <color theme="1"/>
        <rFont val="TH SarabunPSK"/>
        <family val="2"/>
      </rPr>
      <t>ชื่อ - นามสกุล :</t>
    </r>
    <r>
      <rPr>
        <sz val="16"/>
        <color theme="1"/>
        <rFont val="TH SarabunPSK"/>
        <family val="2"/>
      </rPr>
      <t xml:space="preserve"> ใส่คำนำหน้านามแบบเต็ม (นาย/นาง/นางสาว) และต่อด้วยชื่อ และเว้นหนึ่งวรรคตามด้วยนามสกุล</t>
    </r>
  </si>
  <si>
    <r>
      <t xml:space="preserve">เลขที่ตำแหน่ง : </t>
    </r>
    <r>
      <rPr>
        <sz val="16"/>
        <color theme="1"/>
        <rFont val="TH SarabunPSK"/>
        <family val="2"/>
      </rPr>
      <t>เป็นตัวเลขเท่านั้น ไม่ต้องใส่เครื่องหมายขีด (-)</t>
    </r>
  </si>
  <si>
    <r>
      <rPr>
        <b/>
        <sz val="16"/>
        <color theme="1"/>
        <rFont val="TH SarabunPSK"/>
        <family val="2"/>
      </rPr>
      <t xml:space="preserve">วัน/เดือน/ปีเกิด : </t>
    </r>
    <r>
      <rPr>
        <sz val="16"/>
        <color theme="1"/>
        <rFont val="TH SarabunPSK"/>
        <family val="2"/>
      </rPr>
      <t>ใส่วันที่ในรูปแบบ วัน/เดือน/ปี พ.ศ. เช่น 14/02/2510 หรือ 01/05/2520</t>
    </r>
  </si>
  <si>
    <r>
      <rPr>
        <b/>
        <sz val="16"/>
        <color theme="1"/>
        <rFont val="TH SarabunPSK"/>
        <family val="2"/>
      </rPr>
      <t>วัน/เดือน/ปีที่บรรจุ :</t>
    </r>
    <r>
      <rPr>
        <sz val="16"/>
        <color theme="1"/>
        <rFont val="TH SarabunPSK"/>
        <family val="2"/>
      </rPr>
      <t xml:space="preserve"> ใส่วันที่ในรูปแบบ วัน/เดือน/ปี พ.ศ. เช่น  15/01/2535 หรือ 08/12/2540 </t>
    </r>
  </si>
  <si>
    <t xml:space="preserve">วัน/เดือน/ปี ที่เกษียณ หรือ วัน/เดือน/ปี ที่เสียชีวิตตามใบมรณะบัตร (กรณี ขรก. เสียชีวิตในระหว่างดำรงตำแหน่ง) </t>
  </si>
  <si>
    <t xml:space="preserve">อายุราชการ (ปี) </t>
  </si>
  <si>
    <t xml:space="preserve">อายุราชการ ทวีคูณ (ปี) : เช่น วันทวีคูณ 120 วัน ให้คิดโดย 120 วัน / 365 วัน = 0.32 ปี
</t>
  </si>
  <si>
    <r>
      <rPr>
        <b/>
        <u/>
        <sz val="16"/>
        <color theme="1"/>
        <rFont val="TH SarabunPSK"/>
        <family val="2"/>
      </rPr>
      <t>กรณีรายเดิม</t>
    </r>
    <r>
      <rPr>
        <b/>
        <sz val="16"/>
        <color theme="1"/>
        <rFont val="TH SarabunPSK"/>
        <family val="2"/>
      </rPr>
      <t xml:space="preserve"> เงินบำนาญรายเดือน (ไม่รวม ชคบ.) :</t>
    </r>
    <r>
      <rPr>
        <sz val="16"/>
        <color theme="1"/>
        <rFont val="TH SarabunPSK"/>
        <family val="2"/>
      </rPr>
      <t xml:space="preserve"> กรอกข้อมูลเงินรายเดือนของผู้รับบำนาญรายเดิม 
</t>
    </r>
    <r>
      <rPr>
        <sz val="16"/>
        <color rgb="FFFF0000"/>
        <rFont val="TH SarabunPSK"/>
        <family val="2"/>
      </rPr>
      <t>โดยเป็นวงเงินเฉพาะในส่วนที่รัฐรับภาระ</t>
    </r>
    <r>
      <rPr>
        <u/>
        <sz val="16"/>
        <color rgb="FFFF0000"/>
        <rFont val="TH SarabunPSK"/>
        <family val="2"/>
      </rPr>
      <t>ตามคำสั่งจ่ายเงินบำนาญปกติ</t>
    </r>
  </si>
  <si>
    <r>
      <rPr>
        <b/>
        <u/>
        <sz val="16"/>
        <rFont val="TH SarabunPSK"/>
        <family val="2"/>
      </rPr>
      <t>กรณีรายใหม่</t>
    </r>
    <r>
      <rPr>
        <b/>
        <sz val="16"/>
        <rFont val="TH SarabunPSK"/>
        <family val="2"/>
      </rPr>
      <t xml:space="preserve"> เงินเดือน ณ 1 ต.ค. 68 (ที่เลื่อนขั้นแล้ว)/ เงินเดือนเฉลี่ย 60 เดือนสุดท้าย/ เงินเดือนเดือนล่าสุด : 
</t>
    </r>
    <r>
      <rPr>
        <sz val="16"/>
        <rFont val="TH SarabunPSK"/>
        <family val="2"/>
      </rPr>
      <t xml:space="preserve">     - </t>
    </r>
    <r>
      <rPr>
        <b/>
        <u/>
        <sz val="16"/>
        <rFont val="TH SarabunPSK"/>
        <family val="2"/>
      </rPr>
      <t>กรณีเกษียณรายใหม่ ที่ไม่เป็นสมาชิก กบข</t>
    </r>
    <r>
      <rPr>
        <u/>
        <sz val="16"/>
        <rFont val="TH SarabunPSK"/>
        <family val="2"/>
      </rPr>
      <t>.</t>
    </r>
    <r>
      <rPr>
        <sz val="16"/>
        <rFont val="TH SarabunPSK"/>
        <family val="2"/>
      </rPr>
      <t xml:space="preserve"> : กรอกเงินเดือน ณ 1 ต.ค. 2568 ที่ประมาณการเลื่อนขั้นทั้งปีงบประมาณ 2569 แล้ว
โดยไม่รวม ชคบ. 
     - </t>
    </r>
    <r>
      <rPr>
        <b/>
        <u/>
        <sz val="16"/>
        <rFont val="TH SarabunPSK"/>
        <family val="2"/>
      </rPr>
      <t>กรณีเกษียณรายใหม่ ที่เป็นสมาชิก กบข.</t>
    </r>
    <r>
      <rPr>
        <sz val="16"/>
        <rFont val="TH SarabunPSK"/>
        <family val="2"/>
      </rPr>
      <t xml:space="preserve"> : กรอกเงินเดือนเฉลี่ย 60 เดือนสุดท้าย
     - </t>
    </r>
    <r>
      <rPr>
        <b/>
        <u/>
        <sz val="16"/>
        <rFont val="TH SarabunPSK"/>
        <family val="2"/>
      </rPr>
      <t>กรณีเสียชีวิต</t>
    </r>
    <r>
      <rPr>
        <sz val="16"/>
        <rFont val="TH SarabunPSK"/>
        <family val="2"/>
      </rPr>
      <t xml:space="preserve"> : เพื่อรับบำเหน็จตกทอด กรอกเงินเดือนเดือนล่าสุด</t>
    </r>
  </si>
  <si>
    <t>เงินเพิ่มพิเศษสำหรับการสู้รบ (พ.ส.ร.) (ถ้ามี)</t>
  </si>
  <si>
    <r>
      <t>รวม</t>
    </r>
    <r>
      <rPr>
        <sz val="16"/>
        <color rgb="FF0000FF"/>
        <rFont val="TH SarabunPSK"/>
        <family val="2"/>
      </rPr>
      <t xml:space="preserve"> = K + L</t>
    </r>
  </si>
  <si>
    <r>
      <t xml:space="preserve">รวมบำนาญพึงได้รับ (รายเดือน) : </t>
    </r>
    <r>
      <rPr>
        <sz val="16"/>
        <color rgb="FF0000FF"/>
        <rFont val="TH SarabunPSK"/>
        <family val="2"/>
      </rPr>
      <t xml:space="preserve">= M x อายุราชการ (ปี) (H) / 50 </t>
    </r>
  </si>
  <si>
    <r>
      <rPr>
        <b/>
        <sz val="16"/>
        <color theme="1"/>
        <rFont val="TH SarabunPSK"/>
        <family val="2"/>
      </rPr>
      <t>เงิน ชคบ. :</t>
    </r>
    <r>
      <rPr>
        <sz val="16"/>
        <color theme="1"/>
        <rFont val="TH SarabunPSK"/>
        <family val="2"/>
      </rPr>
      <t xml:space="preserve"> คือ เงินช่วยค่าครองชีพผู้รับเบี้ยหวัดบำนาญ (ชคบ.) กรอกเป็นรายเดือน ที่รวมจาก ชคบ. ฉบับ 1-18</t>
    </r>
  </si>
  <si>
    <r>
      <rPr>
        <b/>
        <sz val="16"/>
        <rFont val="TH SarabunPSK"/>
        <family val="2"/>
      </rPr>
      <t xml:space="preserve">เงินบำเหน็จ : กรณีผู้เกษียณเลือกรับบำเหน็จโดยไม่รับเงินบำนาญ </t>
    </r>
    <r>
      <rPr>
        <sz val="16"/>
        <rFont val="TH SarabunPSK"/>
        <family val="2"/>
      </rPr>
      <t xml:space="preserve">= </t>
    </r>
    <r>
      <rPr>
        <sz val="16"/>
        <color rgb="FF0000FF"/>
        <rFont val="TH SarabunPSK"/>
        <family val="2"/>
      </rPr>
      <t>M x อายุราชการ (ปี) (H)</t>
    </r>
  </si>
  <si>
    <t>(Q - U)</t>
  </si>
  <si>
    <r>
      <t xml:space="preserve">บำเหน็จดำรงชีพ 
</t>
    </r>
    <r>
      <rPr>
        <b/>
        <u/>
        <sz val="16"/>
        <color theme="1"/>
        <rFont val="TH SarabunPSK"/>
        <family val="2"/>
      </rPr>
      <t/>
    </r>
  </si>
  <si>
    <r>
      <t xml:space="preserve">บำเหน็จดำรงชีพที่คาดจะได้รับตามสิทธิ : </t>
    </r>
    <r>
      <rPr>
        <sz val="16"/>
        <color rgb="FF0000FF"/>
        <rFont val="TH SarabunPSK"/>
        <family val="2"/>
      </rPr>
      <t xml:space="preserve">= เงินบำนาญรายเดือน ที่ไม่รวม ชคบ. (J หรือ N) x 15 ซึ่งไม่เกิน 500,000 บาท </t>
    </r>
  </si>
  <si>
    <r>
      <t>บำเหน็จดำรงชีพที่เคยได้รับ :</t>
    </r>
    <r>
      <rPr>
        <sz val="16"/>
        <color theme="1"/>
        <rFont val="TH SarabunPSK"/>
        <family val="2"/>
      </rPr>
      <t xml:space="preserve"> </t>
    </r>
    <r>
      <rPr>
        <sz val="16"/>
        <rFont val="TH SarabunPSK"/>
        <family val="2"/>
      </rPr>
      <t>จำนวนเงินที่ผู้</t>
    </r>
    <r>
      <rPr>
        <sz val="16"/>
        <color theme="1"/>
        <rFont val="TH SarabunPSK"/>
        <family val="2"/>
      </rPr>
      <t>มีสิทธิ์เคยได้รับเงินบำเหน็จดำรงชีพ หากไม่เคยได้รับให้ใส่ "0"</t>
    </r>
  </si>
  <si>
    <t>บำเหน็จดำรงชีพที่จะขอก่อนอายุ 65 ปี</t>
  </si>
  <si>
    <r>
      <t xml:space="preserve">เลือกกรอกจำนวนเงินช่องใดช่องหนึ่ง
</t>
    </r>
    <r>
      <rPr>
        <b/>
        <sz val="12"/>
        <color rgb="FFFF0000"/>
        <rFont val="TH SarabunPSK"/>
        <family val="2"/>
      </rPr>
      <t>ทั้งนี้ เป็นวงเงินเฉพาะในส่วนที่รัฐรับภาระ
ตามคำสั่งจ่ายเงินบำเหน็จดำรงชีพ</t>
    </r>
  </si>
  <si>
    <t>บำเหน็จดำรงชีพที่จะขออายุครบ 65 ปี</t>
  </si>
  <si>
    <t>บำเหน็จดำรงชีพที่จะขอตอนอายุครบ 70 ปี</t>
  </si>
  <si>
    <r>
      <t xml:space="preserve">วัน/เดือน/ปี ที่เสียชีวิต ตามใบมรณะบัตร (กรอกเฉพาะรายที่เสียชีวิตเท่านั้น) :  </t>
    </r>
    <r>
      <rPr>
        <sz val="16"/>
        <color theme="1"/>
        <rFont val="TH SarabunPSK"/>
        <family val="2"/>
      </rPr>
      <t>ใส่วันที่ในรูปแบบ วัน/เดือน/ปี พ.ศ. เช่น 05/10/2565 หรือ 01/12/2565 โดยกรอกข้อมูลเฉพาะรายที่เสียชีวิตและมีคำขอบำเหน็จตกทอดและเงินช่วยพิเศษกรณีเสียชีวิต เท่านั้น</t>
    </r>
  </si>
  <si>
    <r>
      <rPr>
        <b/>
        <sz val="16"/>
        <color theme="1"/>
        <rFont val="TH SarabunPSK"/>
        <family val="2"/>
      </rPr>
      <t>บำเหน็จตกทอด :</t>
    </r>
    <r>
      <rPr>
        <sz val="16"/>
        <color theme="1"/>
        <rFont val="TH SarabunPSK"/>
        <family val="2"/>
      </rPr>
      <t xml:space="preserve">
   </t>
    </r>
    <r>
      <rPr>
        <b/>
        <sz val="16"/>
        <color theme="1"/>
        <rFont val="TH SarabunPSK"/>
        <family val="2"/>
      </rPr>
      <t xml:space="preserve">- </t>
    </r>
    <r>
      <rPr>
        <b/>
        <u/>
        <sz val="16"/>
        <color theme="1"/>
        <rFont val="TH SarabunPSK"/>
        <family val="2"/>
      </rPr>
      <t>กรณี ขรก. เสียชีวิตในตำแหน่ง</t>
    </r>
    <r>
      <rPr>
        <b/>
        <sz val="16"/>
        <color theme="1"/>
        <rFont val="TH SarabunPSK"/>
        <family val="2"/>
      </rPr>
      <t xml:space="preserve"> :</t>
    </r>
    <r>
      <rPr>
        <sz val="16"/>
        <color theme="1"/>
        <rFont val="TH SarabunPSK"/>
        <family val="2"/>
      </rPr>
      <t xml:space="preserve"> </t>
    </r>
    <r>
      <rPr>
        <sz val="16"/>
        <color rgb="FF0000FF"/>
        <rFont val="TH SarabunPSK"/>
        <family val="2"/>
      </rPr>
      <t>= เงินเดือนเดือนสุดท้าย x อายุราชการ</t>
    </r>
    <r>
      <rPr>
        <sz val="16"/>
        <color theme="1"/>
        <rFont val="TH SarabunPSK"/>
        <family val="2"/>
      </rPr>
      <t xml:space="preserve">
   </t>
    </r>
    <r>
      <rPr>
        <b/>
        <sz val="16"/>
        <rFont val="TH SarabunPSK"/>
        <family val="2"/>
      </rPr>
      <t xml:space="preserve">- </t>
    </r>
    <r>
      <rPr>
        <b/>
        <u/>
        <sz val="16"/>
        <rFont val="TH SarabunPSK"/>
        <family val="2"/>
      </rPr>
      <t>กรณีผู้รับบำนาญเสียชีวิต</t>
    </r>
    <r>
      <rPr>
        <b/>
        <sz val="16"/>
        <rFont val="TH SarabunPSK"/>
        <family val="2"/>
      </rPr>
      <t xml:space="preserve"> :</t>
    </r>
    <r>
      <rPr>
        <sz val="16"/>
        <color theme="1"/>
        <rFont val="TH SarabunPSK"/>
        <family val="2"/>
      </rPr>
      <t xml:space="preserve"> </t>
    </r>
    <r>
      <rPr>
        <sz val="16"/>
        <color rgb="FF0000FF"/>
        <rFont val="TH SarabunPSK"/>
        <family val="2"/>
      </rPr>
      <t>= เงินบำนาญรายเดือน + ชคบ. (ถ้ามี) x 30 - บำเหน็จดำรงชีพที่รับไปแล้ว</t>
    </r>
  </si>
  <si>
    <r>
      <rPr>
        <b/>
        <sz val="16"/>
        <rFont val="TH SarabunPSK"/>
        <family val="2"/>
      </rPr>
      <t xml:space="preserve">เงินช่วยพิเศษกรณีเสียชีวิต
   - </t>
    </r>
    <r>
      <rPr>
        <b/>
        <u/>
        <sz val="16"/>
        <rFont val="TH SarabunPSK"/>
        <family val="2"/>
      </rPr>
      <t>กรณี ขรก. เสียชีวิตในตำแหน่ง</t>
    </r>
    <r>
      <rPr>
        <b/>
        <sz val="16"/>
        <rFont val="TH SarabunPSK"/>
        <family val="2"/>
      </rPr>
      <t xml:space="preserve"> </t>
    </r>
    <r>
      <rPr>
        <b/>
        <sz val="16"/>
        <color theme="1"/>
        <rFont val="TH SarabunPSK"/>
        <family val="2"/>
      </rPr>
      <t xml:space="preserve">: </t>
    </r>
    <r>
      <rPr>
        <sz val="16"/>
        <color rgb="FF0000FF"/>
        <rFont val="TH SarabunPSK"/>
        <family val="2"/>
      </rPr>
      <t>= เงินเดือนเดือนสุดท้าย x 3</t>
    </r>
    <r>
      <rPr>
        <sz val="16"/>
        <color theme="1"/>
        <rFont val="TH SarabunPSK"/>
        <family val="2"/>
      </rPr>
      <t xml:space="preserve">
</t>
    </r>
    <r>
      <rPr>
        <b/>
        <sz val="16"/>
        <color theme="1"/>
        <rFont val="TH SarabunPSK"/>
        <family val="2"/>
      </rPr>
      <t xml:space="preserve">   - </t>
    </r>
    <r>
      <rPr>
        <b/>
        <u/>
        <sz val="16"/>
        <color theme="1"/>
        <rFont val="TH SarabunPSK"/>
        <family val="2"/>
      </rPr>
      <t>กรณีผู้รับบำนาญเสียชีวิต</t>
    </r>
    <r>
      <rPr>
        <b/>
        <sz val="16"/>
        <color theme="1"/>
        <rFont val="TH SarabunPSK"/>
        <family val="2"/>
      </rPr>
      <t xml:space="preserve"> : </t>
    </r>
    <r>
      <rPr>
        <sz val="16"/>
        <color rgb="FF0000FF"/>
        <rFont val="TH SarabunPSK"/>
        <family val="2"/>
      </rPr>
      <t>= เงินบำนาญรายเดือน + ช.ค.บ. (ถ้ามี) x 3</t>
    </r>
  </si>
  <si>
    <t>รวมบำเหน็จบำนาญทั้งสิ้น</t>
  </si>
  <si>
    <t>(Z - AI)</t>
  </si>
  <si>
    <t>ค่าการศึกษาบุตร (บุตรคนที่ 1 - 3)</t>
  </si>
  <si>
    <t>(Z,AC,AF)</t>
  </si>
  <si>
    <r>
      <rPr>
        <b/>
        <sz val="16"/>
        <color theme="1"/>
        <rFont val="TH SarabunPSK"/>
        <family val="2"/>
      </rPr>
      <t xml:space="preserve">ประเภทสถานศึกษา : </t>
    </r>
    <r>
      <rPr>
        <sz val="16"/>
        <color theme="1"/>
        <rFont val="TH SarabunPSK"/>
        <family val="2"/>
      </rPr>
      <t>กดเลือกว่าเป็นสถานศึกษาของทางราชการ สถานศึกษาเอกชนที่รับเงินอุดหนุน หรือสถานศึกษาเอกชนที่ไม่รับเงินอุดหนุน</t>
    </r>
  </si>
  <si>
    <t>(AA,AD,AG)</t>
  </si>
  <si>
    <r>
      <rPr>
        <b/>
        <sz val="16"/>
        <color theme="1"/>
        <rFont val="TH SarabunPSK"/>
        <family val="2"/>
      </rPr>
      <t xml:space="preserve">ระดับชั้น : </t>
    </r>
    <r>
      <rPr>
        <sz val="16"/>
        <color theme="1"/>
        <rFont val="TH SarabunPSK"/>
        <family val="2"/>
      </rPr>
      <t>กดเลือกว่าเป็นอนุบาล ประถมศึกษา มัธยมต้น มัธยมปลาย ปวช. ปวส./อนุปริญญา หรือปริญญาตรี
            หากบุตรเลื่อนชั้นระหว่างปีงบประมาณ เช่น จาก ม.ต้น ไป ม.ปลาย ให้คลิกเลือกระดับสูงกว่า</t>
    </r>
  </si>
  <si>
    <t>(AB,AE,AH)</t>
  </si>
  <si>
    <r>
      <rPr>
        <b/>
        <sz val="16"/>
        <color theme="1"/>
        <rFont val="TH SarabunPSK"/>
        <family val="2"/>
      </rPr>
      <t xml:space="preserve">จำนวนเงิน : </t>
    </r>
    <r>
      <rPr>
        <sz val="16"/>
        <color theme="1"/>
        <rFont val="TH SarabunPSK"/>
        <family val="2"/>
      </rPr>
      <t>กรอกยอดรวมของค่าการศึกษาบุตรตามที่จ่ายจริงต่อปีต่อบุตรหนึ่งคน</t>
    </r>
  </si>
  <si>
    <t xml:space="preserve">รวมค่าการศึกษาบุตร </t>
  </si>
  <si>
    <t>ค่าบำเหน็จ บำนาญ</t>
  </si>
  <si>
    <t>รายการ : เงินอุดหนุนสำหรับสนับสนุนการถ่ายโอนบุคลากร  (ไม่รวม รพ.สต.)</t>
  </si>
  <si>
    <t>ประมาณการคำของบประมาณ บำเหน็จ บำนาญ (ไม่รวม รพ.สต.)</t>
  </si>
  <si>
    <t>หน่วยรับงบประมาณ : ...............................</t>
  </si>
  <si>
    <t>กรุณาเลือกกรอกกรณีรายเดิม หรือ รายใหม่ เท่านั้น</t>
  </si>
  <si>
    <t>กรณีรายเดิม</t>
  </si>
  <si>
    <t>กรณีรายใหม่</t>
  </si>
  <si>
    <t>บำเหน็จ</t>
  </si>
  <si>
    <t>บำเหน็จดำรงชีพ</t>
  </si>
  <si>
    <r>
      <t xml:space="preserve">
วัน/เดือน/ปี
ที่เสียชีวิต
ตามใบมรณะบัตร
</t>
    </r>
    <r>
      <rPr>
        <b/>
        <sz val="16"/>
        <color rgb="FFFF0000"/>
        <rFont val="TH SarabunPSK"/>
        <family val="2"/>
      </rPr>
      <t xml:space="preserve">(กรอกเฉพาะ
รายที่เสียชีวิตเท่านั้น)
</t>
    </r>
    <r>
      <rPr>
        <b/>
        <sz val="16"/>
        <color theme="1"/>
        <rFont val="TH SarabunPSK"/>
        <family val="2"/>
      </rPr>
      <t>(V)</t>
    </r>
  </si>
  <si>
    <r>
      <rPr>
        <b/>
        <sz val="18"/>
        <color rgb="FFFF0000"/>
        <rFont val="TH SarabunPSK"/>
        <family val="2"/>
      </rPr>
      <t>บำเหน็จตกทอด</t>
    </r>
    <r>
      <rPr>
        <b/>
        <sz val="16"/>
        <color theme="1"/>
        <rFont val="TH SarabunPSK"/>
        <family val="2"/>
      </rPr>
      <t xml:space="preserve">
</t>
    </r>
    <r>
      <rPr>
        <b/>
        <u/>
        <sz val="16"/>
        <color theme="1"/>
        <rFont val="TH SarabunPSK"/>
        <family val="2"/>
      </rPr>
      <t>ขรก.เสียชีวิตในตำแหน่ง</t>
    </r>
    <r>
      <rPr>
        <b/>
        <sz val="16"/>
        <color theme="1"/>
        <rFont val="TH SarabunPSK"/>
        <family val="2"/>
      </rPr>
      <t xml:space="preserve"> :
</t>
    </r>
    <r>
      <rPr>
        <b/>
        <sz val="16"/>
        <color rgb="FF0000FF"/>
        <rFont val="TH SarabunPSK"/>
        <family val="2"/>
      </rPr>
      <t xml:space="preserve">= เงินเดือน (คอลัมน์ M) x 
อายุราชการ (คอลัมน์ H)
</t>
    </r>
    <r>
      <rPr>
        <b/>
        <sz val="16"/>
        <color theme="1"/>
        <rFont val="TH SarabunPSK"/>
        <family val="2"/>
      </rPr>
      <t xml:space="preserve">หรือ
</t>
    </r>
    <r>
      <rPr>
        <b/>
        <u/>
        <sz val="16"/>
        <color theme="1"/>
        <rFont val="TH SarabunPSK"/>
        <family val="2"/>
      </rPr>
      <t xml:space="preserve"> ขรก.บำนาญเสียชีวิต</t>
    </r>
    <r>
      <rPr>
        <b/>
        <sz val="16"/>
        <color theme="1"/>
        <rFont val="TH SarabunPSK"/>
        <family val="2"/>
      </rPr>
      <t xml:space="preserve"> :
</t>
    </r>
    <r>
      <rPr>
        <b/>
        <sz val="16"/>
        <color rgb="FF0000FF"/>
        <rFont val="TH SarabunPSK"/>
        <family val="2"/>
      </rPr>
      <t xml:space="preserve">= บำนาญ (คอลัมน์ J) + 
ชคบ. (ถ้ามี) x 30
- บำเหน็จดำรงชีพที่รับแล้ว
</t>
    </r>
    <r>
      <rPr>
        <b/>
        <sz val="16"/>
        <color theme="1"/>
        <rFont val="TH SarabunPSK"/>
        <family val="2"/>
      </rPr>
      <t xml:space="preserve">
(W)
 </t>
    </r>
  </si>
  <si>
    <r>
      <rPr>
        <b/>
        <sz val="18"/>
        <color rgb="FFFF0000"/>
        <rFont val="TH SarabunPSK"/>
        <family val="2"/>
      </rPr>
      <t xml:space="preserve">เงินช่วยพิเศษ
กรณีเสียชีวิต
</t>
    </r>
    <r>
      <rPr>
        <b/>
        <sz val="16"/>
        <color theme="1"/>
        <rFont val="TH SarabunPSK"/>
        <family val="2"/>
      </rPr>
      <t xml:space="preserve">
</t>
    </r>
    <r>
      <rPr>
        <b/>
        <u/>
        <sz val="16"/>
        <color theme="1"/>
        <rFont val="TH SarabunPSK"/>
        <family val="2"/>
      </rPr>
      <t>ขรก. เสียชีวิตในตำแหน่ง</t>
    </r>
    <r>
      <rPr>
        <b/>
        <sz val="16"/>
        <color theme="1"/>
        <rFont val="TH SarabunPSK"/>
        <family val="2"/>
      </rPr>
      <t xml:space="preserve"> : 
</t>
    </r>
    <r>
      <rPr>
        <b/>
        <sz val="16"/>
        <color rgb="FF0000FF"/>
        <rFont val="TH SarabunPSK"/>
        <family val="2"/>
      </rPr>
      <t>= เงินเดือน x 3</t>
    </r>
    <r>
      <rPr>
        <b/>
        <sz val="16"/>
        <color theme="1"/>
        <rFont val="TH SarabunPSK"/>
        <family val="2"/>
      </rPr>
      <t xml:space="preserve">
หรือ
</t>
    </r>
    <r>
      <rPr>
        <b/>
        <u/>
        <sz val="16"/>
        <color theme="1"/>
        <rFont val="TH SarabunPSK"/>
        <family val="2"/>
      </rPr>
      <t>ขรก.บำนาญเสียชีวิต</t>
    </r>
    <r>
      <rPr>
        <b/>
        <sz val="16"/>
        <color theme="1"/>
        <rFont val="TH SarabunPSK"/>
        <family val="2"/>
      </rPr>
      <t xml:space="preserve"> : 
</t>
    </r>
    <r>
      <rPr>
        <b/>
        <sz val="16"/>
        <color rgb="FF0000FF"/>
        <rFont val="TH SarabunPSK"/>
        <family val="2"/>
      </rPr>
      <t xml:space="preserve">= เงินบำนาญรายเดือน + ช.ค.บ. (ถ้ามี) x 3
</t>
    </r>
    <r>
      <rPr>
        <b/>
        <sz val="16"/>
        <color theme="1"/>
        <rFont val="TH SarabunPSK"/>
        <family val="2"/>
      </rPr>
      <t xml:space="preserve">
(X)</t>
    </r>
  </si>
  <si>
    <t xml:space="preserve">ค่าการศึกษาบุตรคนที่ 1 (รวมยอด) </t>
  </si>
  <si>
    <t>ค่าการศึกษาบุตรคนที่ 2 (รวมยอด)</t>
  </si>
  <si>
    <t>ค่าการศึกษาบุตรคนที่ 3 (รวมยอด)</t>
  </si>
  <si>
    <r>
      <t xml:space="preserve">
รวมค่า
การศึกษาบุตร
</t>
    </r>
    <r>
      <rPr>
        <b/>
        <sz val="18"/>
        <color rgb="FF0000FF"/>
        <rFont val="TH SarabunPSK"/>
        <family val="2"/>
      </rPr>
      <t>(AB + AE + AH)</t>
    </r>
    <r>
      <rPr>
        <b/>
        <sz val="18"/>
        <color theme="1"/>
        <rFont val="TH SarabunPSK"/>
        <family val="2"/>
      </rPr>
      <t xml:space="preserve">
(AI)</t>
    </r>
  </si>
  <si>
    <r>
      <t xml:space="preserve">รวมทั้งสิ้น
(หนึ่งปีงบประมาณ)
</t>
    </r>
    <r>
      <rPr>
        <b/>
        <sz val="18"/>
        <color rgb="FF0000FF"/>
        <rFont val="TH SarabunPSK"/>
        <family val="2"/>
      </rPr>
      <t>(Y + AI)</t>
    </r>
    <r>
      <rPr>
        <b/>
        <sz val="18"/>
        <color theme="1"/>
        <rFont val="TH SarabunPSK"/>
        <family val="2"/>
      </rPr>
      <t xml:space="preserve">
(AJ)</t>
    </r>
  </si>
  <si>
    <t>ลำดับ
(A)</t>
  </si>
  <si>
    <r>
      <rPr>
        <b/>
        <sz val="16"/>
        <color rgb="FFFF0000"/>
        <rFont val="TH SarabunPSK"/>
        <family val="2"/>
      </rPr>
      <t xml:space="preserve">สถานะการเป็นสมาชิก
กองทุนบำเหน็จบำนาญ
ข้าราชการ 
(กบข.)
</t>
    </r>
    <r>
      <rPr>
        <b/>
        <sz val="16"/>
        <color theme="1"/>
        <rFont val="TH SarabunPSK"/>
        <family val="2"/>
      </rPr>
      <t xml:space="preserve">
(B)</t>
    </r>
  </si>
  <si>
    <r>
      <rPr>
        <b/>
        <sz val="16"/>
        <color rgb="FFFF0000"/>
        <rFont val="TH SarabunPSK"/>
        <family val="2"/>
      </rPr>
      <t>ชื่อ - นามสกุล</t>
    </r>
    <r>
      <rPr>
        <b/>
        <sz val="16"/>
        <color theme="1"/>
        <rFont val="TH SarabunPSK"/>
        <family val="2"/>
      </rPr>
      <t xml:space="preserve">
(C)</t>
    </r>
  </si>
  <si>
    <r>
      <rPr>
        <b/>
        <sz val="16"/>
        <color rgb="FFFF0000"/>
        <rFont val="TH SarabunPSK"/>
        <family val="2"/>
      </rPr>
      <t>วัน/เดือน/ปี
เกิด</t>
    </r>
    <r>
      <rPr>
        <b/>
        <sz val="16"/>
        <color theme="1"/>
        <rFont val="TH SarabunPSK"/>
        <family val="2"/>
      </rPr>
      <t xml:space="preserve">
(D)</t>
    </r>
  </si>
  <si>
    <r>
      <t xml:space="preserve">เลขที่ตำแหน่ง
</t>
    </r>
    <r>
      <rPr>
        <b/>
        <sz val="16"/>
        <rFont val="TH SarabunPSK"/>
        <family val="2"/>
      </rPr>
      <t>(ถ้ามี)</t>
    </r>
    <r>
      <rPr>
        <b/>
        <sz val="16"/>
        <color theme="1"/>
        <rFont val="TH SarabunPSK"/>
        <family val="2"/>
      </rPr>
      <t xml:space="preserve">
(E)</t>
    </r>
  </si>
  <si>
    <r>
      <rPr>
        <b/>
        <sz val="16"/>
        <color rgb="FFFF0000"/>
        <rFont val="TH SarabunPSK"/>
        <family val="2"/>
      </rPr>
      <t xml:space="preserve">วัน/เดือน/ปี
ที่บรรจุ
</t>
    </r>
    <r>
      <rPr>
        <b/>
        <sz val="16"/>
        <color theme="1"/>
        <rFont val="TH SarabunPSK"/>
        <family val="2"/>
      </rPr>
      <t xml:space="preserve">
(F)</t>
    </r>
  </si>
  <si>
    <r>
      <rPr>
        <b/>
        <sz val="16"/>
        <color rgb="FFFF0000"/>
        <rFont val="TH SarabunPSK"/>
        <family val="2"/>
      </rPr>
      <t xml:space="preserve">วัน/เดือน/ปี
ที่เกษียณ
</t>
    </r>
    <r>
      <rPr>
        <b/>
        <sz val="16"/>
        <rFont val="TH SarabunPSK"/>
        <family val="2"/>
      </rPr>
      <t xml:space="preserve">หรือ
</t>
    </r>
    <r>
      <rPr>
        <b/>
        <sz val="16"/>
        <color rgb="FFFF0000"/>
        <rFont val="TH SarabunPSK"/>
        <family val="2"/>
      </rPr>
      <t xml:space="preserve">วัน/เดือน/ปี
ที่เสียชีวิต
</t>
    </r>
    <r>
      <rPr>
        <b/>
        <sz val="16"/>
        <rFont val="TH SarabunPSK"/>
        <family val="2"/>
      </rPr>
      <t>(กรณี ขรก. 
เสียชีวิตในระหว่างดำรงตำแหน่ง) 
(G)</t>
    </r>
  </si>
  <si>
    <t>อายุราชการ (ปี)
(G - F + I)
(H)</t>
  </si>
  <si>
    <t>อายุราชการ
ทวีคูณ (ปี)
(ถ้ามี)
(I)</t>
  </si>
  <si>
    <r>
      <rPr>
        <b/>
        <sz val="16"/>
        <color rgb="FFFF0000"/>
        <rFont val="TH SarabunPSK"/>
        <family val="2"/>
      </rPr>
      <t xml:space="preserve">เงินบำนาญรายเดือน
(ไม่รวม ชคบ.)
</t>
    </r>
    <r>
      <rPr>
        <sz val="16"/>
        <color rgb="FFFF0000"/>
        <rFont val="TH SarabunPSK"/>
        <family val="2"/>
      </rPr>
      <t>โดยเป็นวงเงิน
เฉพาะในส่วนที่
รัฐรับภาระตามคำสั่ง
จ่ายเงินบำนาญปกติ</t>
    </r>
    <r>
      <rPr>
        <b/>
        <sz val="16"/>
        <rFont val="TH SarabunPSK"/>
        <family val="2"/>
      </rPr>
      <t xml:space="preserve">
(J)</t>
    </r>
  </si>
  <si>
    <r>
      <rPr>
        <b/>
        <sz val="16"/>
        <rFont val="TH SarabunPSK"/>
        <family val="2"/>
      </rPr>
      <t xml:space="preserve">     - กรณี</t>
    </r>
    <r>
      <rPr>
        <b/>
        <u/>
        <sz val="16"/>
        <rFont val="TH SarabunPSK"/>
        <family val="2"/>
      </rPr>
      <t>เกษียณที่ไม่เป็นสมาชิก กบข.</t>
    </r>
    <r>
      <rPr>
        <b/>
        <sz val="16"/>
        <rFont val="TH SarabunPSK"/>
        <family val="2"/>
      </rPr>
      <t xml:space="preserve"> : กรอกเงินเดือน ณ 1 ต.ค. 2568 
ที่ประมาณการเลื่อนขั้นทั้งปีงบประมาณ 2569 แล้ว โดยไม่รวม ชคบ. 
</t>
    </r>
    <r>
      <rPr>
        <b/>
        <sz val="16"/>
        <color theme="1"/>
        <rFont val="TH SarabunPSK"/>
        <family val="2"/>
      </rPr>
      <t xml:space="preserve">     - กรณี</t>
    </r>
    <r>
      <rPr>
        <b/>
        <u/>
        <sz val="16"/>
        <color theme="1"/>
        <rFont val="TH SarabunPSK"/>
        <family val="2"/>
      </rPr>
      <t>เกษียณที่เป็นสมาชิก กบข</t>
    </r>
    <r>
      <rPr>
        <b/>
        <sz val="16"/>
        <color theme="1"/>
        <rFont val="TH SarabunPSK"/>
        <family val="2"/>
      </rPr>
      <t>. : กรอกเงินเดือนเฉลี่ย 60 เดือนสุดท้าย
     - กรณี</t>
    </r>
    <r>
      <rPr>
        <b/>
        <u/>
        <sz val="16"/>
        <color theme="1"/>
        <rFont val="TH SarabunPSK"/>
        <family val="2"/>
      </rPr>
      <t>เสียชีวิต</t>
    </r>
    <r>
      <rPr>
        <b/>
        <sz val="16"/>
        <color theme="1"/>
        <rFont val="TH SarabunPSK"/>
        <family val="2"/>
      </rPr>
      <t xml:space="preserve"> : เพื่อรับบำเหน็จตกทอด กรอกเงินเดือนเดือนล่าสุด</t>
    </r>
  </si>
  <si>
    <r>
      <t xml:space="preserve">
รวมบำนาญพึงได้รับ
(รายเดือน)
</t>
    </r>
    <r>
      <rPr>
        <b/>
        <sz val="16"/>
        <color rgb="FF0000FF"/>
        <rFont val="TH SarabunPSK"/>
        <family val="2"/>
      </rPr>
      <t>(M x H / 50)</t>
    </r>
    <r>
      <rPr>
        <b/>
        <sz val="16"/>
        <color theme="1"/>
        <rFont val="TH SarabunPSK"/>
        <family val="2"/>
      </rPr>
      <t xml:space="preserve">
(N)</t>
    </r>
  </si>
  <si>
    <t>เงิน ชคบ. (ฉ.1-18)
(รวมรายเดือน)
(O)</t>
  </si>
  <si>
    <r>
      <t xml:space="preserve">กรณีผู้เกษียณ
</t>
    </r>
    <r>
      <rPr>
        <b/>
        <u/>
        <sz val="16"/>
        <color rgb="FFFF0000"/>
        <rFont val="TH SarabunPSK"/>
        <family val="2"/>
      </rPr>
      <t>เลือกรับบำเหน็จ</t>
    </r>
    <r>
      <rPr>
        <b/>
        <sz val="16"/>
        <color rgb="FFFF0000"/>
        <rFont val="TH SarabunPSK"/>
        <family val="2"/>
      </rPr>
      <t xml:space="preserve">
โดยไม่รับเงินบำนาญ 
(ถ้ามี)
</t>
    </r>
    <r>
      <rPr>
        <b/>
        <sz val="16"/>
        <color rgb="FF0000FF"/>
        <rFont val="TH SarabunPSK"/>
        <family val="2"/>
      </rPr>
      <t>(M x H)</t>
    </r>
    <r>
      <rPr>
        <b/>
        <sz val="16"/>
        <color rgb="FFFF0000"/>
        <rFont val="TH SarabunPSK"/>
        <family val="2"/>
      </rPr>
      <t xml:space="preserve">
</t>
    </r>
    <r>
      <rPr>
        <b/>
        <sz val="16"/>
        <rFont val="TH SarabunPSK"/>
        <family val="2"/>
      </rPr>
      <t xml:space="preserve">
(P)</t>
    </r>
  </si>
  <si>
    <r>
      <t xml:space="preserve">บำเหน็จดำรงชีพ
ที่คาดจะได้รับตามสิทธิ
</t>
    </r>
    <r>
      <rPr>
        <b/>
        <sz val="16"/>
        <color rgb="FF0000FF"/>
        <rFont val="TH SarabunPSK"/>
        <family val="2"/>
      </rPr>
      <t>(J หรือ N x 15)</t>
    </r>
    <r>
      <rPr>
        <b/>
        <sz val="16"/>
        <rFont val="TH SarabunPSK"/>
        <family val="2"/>
      </rPr>
      <t xml:space="preserve">
(Q)</t>
    </r>
  </si>
  <si>
    <r>
      <t xml:space="preserve">บำเหน็จดำรงชีพ
ที่เคยได้รับ 
(ถ้ามี)
</t>
    </r>
    <r>
      <rPr>
        <b/>
        <sz val="16"/>
        <color rgb="FFFF0000"/>
        <rFont val="TH SarabunPSK"/>
        <family val="2"/>
      </rPr>
      <t xml:space="preserve">กรณีที่ไม่เคยได้รับ
ให้ใส่ "0"
</t>
    </r>
    <r>
      <rPr>
        <b/>
        <sz val="16"/>
        <color theme="1"/>
        <rFont val="TH SarabunPSK"/>
        <family val="2"/>
      </rPr>
      <t xml:space="preserve">
(R)</t>
    </r>
  </si>
  <si>
    <r>
      <t>บำเหน็จดำรงชีพ
ที่จะขอ</t>
    </r>
    <r>
      <rPr>
        <b/>
        <u/>
        <sz val="16"/>
        <color theme="1"/>
        <rFont val="TH SarabunPSK"/>
        <family val="2"/>
      </rPr>
      <t>ก่อน</t>
    </r>
    <r>
      <rPr>
        <b/>
        <sz val="16"/>
        <color theme="1"/>
        <rFont val="TH SarabunPSK"/>
        <family val="2"/>
      </rPr>
      <t>อายุ 65 ปี
(S)</t>
    </r>
  </si>
  <si>
    <t>บำเหน็จดำรงชีพ
ที่จะขออายุครบ 65 ปี
(T)</t>
  </si>
  <si>
    <t>บำเหน็จดำรงชีพ
ที่จะขออายุครบ 70 ปี
(U)</t>
  </si>
  <si>
    <t>รวมบำเหน็จ/บำนาญ
ทั้งสิ้น
(Y)</t>
  </si>
  <si>
    <t>ประเภทสถานศึกษา
1
(Z)</t>
  </si>
  <si>
    <t>ระดับชั้น
1
(AA)</t>
  </si>
  <si>
    <t>จำนวนเงิน
1
(AB)</t>
  </si>
  <si>
    <t>ประเภทสถานศึกษา
2
(AC)</t>
  </si>
  <si>
    <t>ระดับชั้น
2
(AD)</t>
  </si>
  <si>
    <t>จำนวนเงิน
2
(AE)</t>
  </si>
  <si>
    <t>ประเภทสถานศึกษา
3
(AF)</t>
  </si>
  <si>
    <t>ระดับชั้น
3
(AG)</t>
  </si>
  <si>
    <t>จำนวนเงิน
3
(AH)</t>
  </si>
  <si>
    <t>วัน</t>
  </si>
  <si>
    <t>เดือน</t>
  </si>
  <si>
    <t>ปี</t>
  </si>
  <si>
    <t>เดือน
กรณีวันเท่า</t>
  </si>
  <si>
    <t>เดือน
กรณีstart &gt;</t>
  </si>
  <si>
    <t>เดือน
กรณีstart &lt;</t>
  </si>
  <si>
    <r>
      <rPr>
        <b/>
        <sz val="16"/>
        <color rgb="FFFF0000"/>
        <rFont val="TH SarabunPSK"/>
        <family val="2"/>
      </rPr>
      <t xml:space="preserve">เงินเดือน ณ 1 ต.ค. 68
(ที่เลื่อนขั้นแล้ว)/
เงินเดือนเฉลี่ย 60 เดือนสุดท้าย/เงินเดือนเดือนล่าสุด
</t>
    </r>
    <r>
      <rPr>
        <b/>
        <sz val="16"/>
        <rFont val="TH SarabunPSK"/>
        <family val="2"/>
      </rPr>
      <t>(K)</t>
    </r>
  </si>
  <si>
    <t>เงินเพิ่มพิเศษ
สำหรับการสู้รบ
(พ.ส.ร.)
(ถ้ามี)
(L)</t>
  </si>
  <si>
    <r>
      <t xml:space="preserve">รวม
</t>
    </r>
    <r>
      <rPr>
        <b/>
        <sz val="16"/>
        <color rgb="FF0000FF"/>
        <rFont val="TH SarabunPSK"/>
        <family val="2"/>
      </rPr>
      <t>(K + L)</t>
    </r>
    <r>
      <rPr>
        <b/>
        <sz val="16"/>
        <color theme="1"/>
        <rFont val="TH SarabunPSK"/>
        <family val="2"/>
      </rPr>
      <t xml:space="preserve">
(M)</t>
    </r>
  </si>
  <si>
    <r>
      <t xml:space="preserve">ใส่เพียงช่องใดช่องหนึ่งที่จะของบในปีนั้นๆ
</t>
    </r>
    <r>
      <rPr>
        <b/>
        <sz val="16"/>
        <color rgb="FFFF0000"/>
        <rFont val="TH SarabunPSK"/>
        <family val="2"/>
      </rPr>
      <t>ทั้งนี้ เป็นวงเงินเฉพาะในส่วนที่รัฐรับภาระตามคำสั่งจ่ายเงินบำเหน็จดำรงชีพ</t>
    </r>
  </si>
  <si>
    <t>จำนวนวัน</t>
  </si>
  <si>
    <t xml:space="preserve">โปรดเลือก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</si>
</sst>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-* #,##0_-;\-* #,##0_-;_-* &quot;-&quot;_-;_-@_-"/>
    <numFmt numFmtId="165" formatCode="_-&quot;฿&quot;* #,##0.00_-;\-&quot;฿&quot;* #,##0.00_-;_-&quot;฿&quot;* &quot;-&quot;??_-;_-@_-"/>
    <numFmt numFmtId="166" formatCode="_-* #,##0.00_-;\-* #,##0.00_-;_-* &quot;-&quot;??_-;_-@_-"/>
    <numFmt numFmtId="167" formatCode="_-* #,##0_-;\-* #,##0_-;_-* &quot;-&quot;??_-;_-@_-"/>
    <numFmt numFmtId="168" formatCode="m/d/yyyy;@"/>
  </numFmts>
  <fonts count="54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scheme val="minor"/>
    </font>
    <font>
      <sz val="16"/>
      <name val="EucrosiaUPC"/>
      <family val="1"/>
    </font>
    <font>
      <sz val="16"/>
      <color theme="1"/>
      <name val="TH SarabunPSK"/>
      <family val="2"/>
    </font>
    <font>
      <b/>
      <sz val="16"/>
      <color theme="1"/>
      <name val="TH SarabunPSK"/>
      <family val="2"/>
    </font>
    <font>
      <b/>
      <sz val="18"/>
      <color theme="1"/>
      <name val="TH SarabunPSK"/>
      <family val="2"/>
    </font>
    <font>
      <sz val="11"/>
      <name val="TH SarabunPSK"/>
      <family val="2"/>
    </font>
    <font>
      <b/>
      <sz val="18"/>
      <name val="TH SarabunPSK"/>
      <family val="2"/>
    </font>
    <font>
      <sz val="14"/>
      <name val="TH SarabunPSK"/>
      <family val="2"/>
    </font>
    <font>
      <sz val="11"/>
      <color theme="1"/>
      <name val="Tahoma"/>
      <family val="2"/>
      <scheme val="minor"/>
    </font>
    <font>
      <b/>
      <sz val="20"/>
      <color theme="1"/>
      <name val="TH SarabunPSK"/>
      <family val="2"/>
    </font>
    <font>
      <sz val="11"/>
      <color theme="1"/>
      <name val="TH SarabunPSK"/>
      <family val="2"/>
    </font>
    <font>
      <b/>
      <sz val="18"/>
      <color rgb="FF000000"/>
      <name val="TH SarabunPSK"/>
      <family val="2"/>
    </font>
    <font>
      <b/>
      <sz val="11"/>
      <color theme="1"/>
      <name val="TH SarabunPSK"/>
      <family val="2"/>
    </font>
    <font>
      <sz val="14"/>
      <color theme="1"/>
      <name val="TH SarabunPSK"/>
      <family val="2"/>
    </font>
    <font>
      <b/>
      <sz val="22"/>
      <color theme="1"/>
      <name val="TH SarabunPSK"/>
      <family val="2"/>
    </font>
    <font>
      <b/>
      <sz val="22"/>
      <name val="TH SarabunPSK"/>
      <family val="2"/>
    </font>
    <font>
      <b/>
      <sz val="14"/>
      <color theme="1"/>
      <name val="TH SarabunPSK"/>
      <family val="2"/>
    </font>
    <font>
      <b/>
      <sz val="14"/>
      <color rgb="FFFF0000"/>
      <name val="TH SarabunPSK"/>
      <family val="2"/>
    </font>
    <font>
      <b/>
      <u/>
      <sz val="16"/>
      <color theme="1"/>
      <name val="TH SarabunPSK"/>
      <family val="2"/>
    </font>
    <font>
      <sz val="11"/>
      <color theme="1"/>
      <name val="Tahoma"/>
      <family val="2"/>
      <charset val="222"/>
      <scheme val="minor"/>
    </font>
    <font>
      <sz val="18"/>
      <color theme="1"/>
      <name val="TH SarabunPSK"/>
      <family val="2"/>
    </font>
    <font>
      <sz val="16"/>
      <color theme="1"/>
      <name val="TH SarabunIT๙"/>
      <family val="2"/>
    </font>
    <font>
      <sz val="18"/>
      <color theme="1"/>
      <name val="TH SarabunIT๙"/>
      <family val="2"/>
    </font>
    <font>
      <b/>
      <sz val="16"/>
      <name val="TH SarabunPSK"/>
      <family val="2"/>
    </font>
    <font>
      <sz val="18"/>
      <color theme="1"/>
      <name val="Tahoma"/>
      <family val="2"/>
      <scheme val="minor"/>
    </font>
    <font>
      <b/>
      <sz val="24"/>
      <color theme="1"/>
      <name val="TH SarabunPSK"/>
      <family val="2"/>
    </font>
    <font>
      <sz val="22"/>
      <color theme="1"/>
      <name val="TH SarabunPSK"/>
      <family val="2"/>
    </font>
    <font>
      <b/>
      <sz val="20"/>
      <color rgb="FFFF0000"/>
      <name val="TH SarabunPSK"/>
      <family val="2"/>
    </font>
    <font>
      <b/>
      <sz val="16"/>
      <color rgb="FFFF0000"/>
      <name val="TH SarabunPSK"/>
      <family val="2"/>
    </font>
    <font>
      <sz val="16"/>
      <color theme="1"/>
      <name val="Tahoma"/>
      <family val="2"/>
      <scheme val="minor"/>
    </font>
    <font>
      <b/>
      <u/>
      <sz val="18"/>
      <color theme="1"/>
      <name val="TH SarabunPSK"/>
      <family val="2"/>
    </font>
    <font>
      <u/>
      <sz val="16"/>
      <color theme="1"/>
      <name val="TH SarabunPSK"/>
      <family val="2"/>
    </font>
    <font>
      <b/>
      <sz val="14"/>
      <name val="TH SarabunPSK"/>
      <family val="2"/>
    </font>
    <font>
      <b/>
      <sz val="20"/>
      <name val="TH SarabunPSK"/>
      <family val="2"/>
    </font>
    <font>
      <sz val="16"/>
      <name val="TH SarabunPSK"/>
      <family val="2"/>
    </font>
    <font>
      <sz val="16"/>
      <color theme="1"/>
      <name val="Calibri"/>
      <family val="2"/>
    </font>
    <font>
      <sz val="16"/>
      <color theme="1"/>
      <name val="Wingdings"/>
      <charset val="2"/>
    </font>
    <font>
      <b/>
      <sz val="18"/>
      <color rgb="FFFF0000"/>
      <name val="TH SarabunPSK"/>
      <family val="2"/>
    </font>
    <font>
      <sz val="18"/>
      <name val="TH SarabunPSK"/>
      <family val="2"/>
    </font>
    <font>
      <sz val="16"/>
      <color rgb="FFFF0000"/>
      <name val="TH SarabunPSK"/>
      <family val="2"/>
    </font>
    <font>
      <sz val="16"/>
      <color rgb="FF0000FF"/>
      <name val="TH SarabunPSK"/>
      <family val="2"/>
    </font>
    <font>
      <b/>
      <sz val="16"/>
      <color rgb="FF0000FF"/>
      <name val="TH SarabunPSK"/>
      <family val="2"/>
    </font>
    <font>
      <b/>
      <u/>
      <sz val="16"/>
      <name val="TH SarabunPSK"/>
      <family val="2"/>
    </font>
    <font>
      <b/>
      <sz val="18"/>
      <color rgb="FF0000FF"/>
      <name val="TH SarabunPSK"/>
      <family val="2"/>
    </font>
    <font>
      <b/>
      <u/>
      <sz val="16"/>
      <color rgb="FFFF0000"/>
      <name val="TH SarabunPSK"/>
      <family val="2"/>
    </font>
    <font>
      <b/>
      <sz val="15"/>
      <color theme="1"/>
      <name val="TH SarabunPSK"/>
      <family val="2"/>
    </font>
    <font>
      <u/>
      <sz val="16"/>
      <name val="TH SarabunPSK"/>
      <family val="2"/>
    </font>
    <font>
      <b/>
      <sz val="22"/>
      <color rgb="FF0000FF"/>
      <name val="TH SarabunPSK"/>
      <family val="2"/>
    </font>
    <font>
      <u/>
      <sz val="16"/>
      <color rgb="FFFF0000"/>
      <name val="TH SarabunPSK"/>
      <family val="2"/>
    </font>
    <font>
      <b/>
      <sz val="12"/>
      <color rgb="FFFF0000"/>
      <name val="TH SarabunPSK"/>
      <family val="2"/>
    </font>
    <font>
      <b/>
      <u/>
      <sz val="18"/>
      <color rgb="FFFF0000"/>
      <name val="TH SarabunPSK"/>
      <family val="2"/>
    </font>
    <font>
      <b/>
      <sz val="18"/>
      <color rgb="FF000000"/>
      <name val="TH SarabunPSK"/>
    </font>
    <font>
      <sz val="18"/>
      <color rgb="FF000000"/>
      <name val="TH SarabunPSK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rgb="FFD9E2F3"/>
      </patternFill>
    </fill>
    <fill>
      <patternFill patternType="solid">
        <fgColor theme="0"/>
        <bgColor rgb="FFFFFF00"/>
      </patternFill>
    </fill>
    <fill>
      <patternFill patternType="solid">
        <fgColor theme="5" tint="0.59999389629810485"/>
        <bgColor rgb="FFFFFF00"/>
      </patternFill>
    </fill>
    <fill>
      <patternFill patternType="solid">
        <fgColor rgb="FFCCCCFF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79998168889431442"/>
        <bgColor rgb="FFD9E2F3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1"/>
        <bgColor rgb="FFFFFF00"/>
      </patternFill>
    </fill>
    <fill>
      <patternFill patternType="solid">
        <fgColor theme="7" tint="0.39997558519241921"/>
        <bgColor rgb="FFD9E2F3"/>
      </patternFill>
    </fill>
    <fill>
      <patternFill patternType="solid">
        <fgColor theme="4" tint="0.79998168889431442"/>
        <bgColor rgb="FFD9E2F3"/>
      </patternFill>
    </fill>
    <fill>
      <patternFill patternType="solid">
        <fgColor rgb="FFFFCCFF"/>
        <bgColor rgb="FFD9E2F3"/>
      </patternFill>
    </fill>
    <fill>
      <patternFill patternType="solid">
        <fgColor rgb="FFCCFFF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A3FFA3"/>
        <bgColor indexed="64"/>
      </patternFill>
    </fill>
    <fill>
      <patternFill patternType="solid">
        <fgColor theme="4" tint="0.79998168889431442"/>
        <bgColor rgb="FFFFFF00"/>
      </patternFill>
    </fill>
    <fill>
      <patternFill patternType="solid">
        <fgColor rgb="FFFFCCFF"/>
        <bgColor rgb="FFFFFF00"/>
      </patternFill>
    </fill>
  </fills>
  <borders count="3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double">
        <color indexed="64"/>
      </bottom>
      <diagonal/>
    </border>
  </borders>
  <cellStyleXfs count="12">
    <xf numFmtId="0" fontId="0" fillId="0" borderId="0"/>
    <xf numFmtId="166" fontId="2" fillId="0" borderId="0" applyFont="0" applyFill="0" applyBorder="0" applyAlignment="0" applyProtection="0"/>
    <xf numFmtId="0" fontId="2" fillId="0" borderId="0"/>
    <xf numFmtId="0" fontId="9" fillId="0" borderId="0"/>
    <xf numFmtId="166" fontId="9" fillId="0" borderId="0" applyFont="0" applyFill="0" applyBorder="0" applyAlignment="0" applyProtection="0"/>
    <xf numFmtId="0" fontId="1" fillId="0" borderId="0"/>
    <xf numFmtId="166" fontId="1" fillId="0" borderId="0" applyFont="0" applyFill="0" applyBorder="0" applyAlignment="0" applyProtection="0"/>
    <xf numFmtId="0" fontId="20" fillId="0" borderId="0"/>
    <xf numFmtId="166" fontId="20" fillId="0" borderId="0" applyFont="0" applyFill="0" applyBorder="0" applyAlignment="0" applyProtection="0"/>
    <xf numFmtId="0" fontId="1" fillId="0" borderId="0"/>
    <xf numFmtId="166" fontId="1" fillId="0" borderId="0" applyFont="0" applyFill="0" applyBorder="0" applyAlignment="0" applyProtection="0"/>
    <xf numFmtId="0" fontId="1" fillId="0" borderId="0"/>
  </cellStyleXfs>
  <cellXfs count="445">
    <xf numFmtId="0" fontId="0" fillId="0" borderId="0" xfId="0"/>
    <xf numFmtId="0" fontId="21" fillId="0" borderId="0" xfId="7" applyFont="1"/>
    <xf numFmtId="0" fontId="21" fillId="2" borderId="0" xfId="7" applyFont="1" applyFill="1"/>
    <xf numFmtId="0" fontId="22" fillId="0" borderId="0" xfId="7" applyFont="1"/>
    <xf numFmtId="0" fontId="23" fillId="0" borderId="0" xfId="7" applyFont="1"/>
    <xf numFmtId="0" fontId="3" fillId="0" borderId="0" xfId="7" applyFont="1"/>
    <xf numFmtId="0" fontId="4" fillId="0" borderId="0" xfId="7" applyFont="1"/>
    <xf numFmtId="0" fontId="3" fillId="2" borderId="0" xfId="7" applyFont="1" applyFill="1" applyAlignment="1">
      <alignment horizontal="center"/>
    </xf>
    <xf numFmtId="0" fontId="3" fillId="2" borderId="0" xfId="7" applyFont="1" applyFill="1"/>
    <xf numFmtId="0" fontId="4" fillId="2" borderId="0" xfId="7" applyFont="1" applyFill="1"/>
    <xf numFmtId="0" fontId="3" fillId="0" borderId="0" xfId="7" applyFont="1" applyAlignment="1">
      <alignment horizontal="center"/>
    </xf>
    <xf numFmtId="0" fontId="3" fillId="0" borderId="0" xfId="0" applyFont="1" applyProtection="1">
      <protection locked="0"/>
    </xf>
    <xf numFmtId="0" fontId="9" fillId="0" borderId="0" xfId="3" applyAlignment="1">
      <alignment vertical="center"/>
    </xf>
    <xf numFmtId="0" fontId="25" fillId="0" borderId="0" xfId="3" applyFont="1" applyAlignment="1">
      <alignment vertical="center"/>
    </xf>
    <xf numFmtId="0" fontId="9" fillId="0" borderId="0" xfId="3"/>
    <xf numFmtId="0" fontId="10" fillId="6" borderId="29" xfId="3" applyFont="1" applyFill="1" applyBorder="1" applyAlignment="1">
      <alignment horizontal="center" vertical="center"/>
    </xf>
    <xf numFmtId="0" fontId="26" fillId="5" borderId="6" xfId="3" applyFont="1" applyFill="1" applyBorder="1" applyAlignment="1">
      <alignment horizontal="center" vertical="center"/>
    </xf>
    <xf numFmtId="166" fontId="5" fillId="0" borderId="10" xfId="8" applyFont="1" applyFill="1" applyBorder="1" applyAlignment="1">
      <alignment horizontal="center" vertical="center"/>
    </xf>
    <xf numFmtId="166" fontId="10" fillId="6" borderId="29" xfId="3" applyNumberFormat="1" applyFont="1" applyFill="1" applyBorder="1" applyAlignment="1">
      <alignment horizontal="center" vertical="center"/>
    </xf>
    <xf numFmtId="0" fontId="30" fillId="7" borderId="0" xfId="3" applyFont="1" applyFill="1" applyAlignment="1">
      <alignment vertical="center"/>
    </xf>
    <xf numFmtId="0" fontId="3" fillId="0" borderId="0" xfId="3" applyFont="1" applyAlignment="1">
      <alignment vertical="center"/>
    </xf>
    <xf numFmtId="0" fontId="30" fillId="0" borderId="0" xfId="3" applyFont="1" applyAlignment="1">
      <alignment vertical="center"/>
    </xf>
    <xf numFmtId="0" fontId="5" fillId="0" borderId="10" xfId="9" applyFont="1" applyBorder="1" applyAlignment="1">
      <alignment horizontal="left" vertical="center"/>
    </xf>
    <xf numFmtId="0" fontId="10" fillId="6" borderId="30" xfId="3" applyFont="1" applyFill="1" applyBorder="1" applyAlignment="1">
      <alignment vertical="center"/>
    </xf>
    <xf numFmtId="0" fontId="10" fillId="6" borderId="31" xfId="3" applyFont="1" applyFill="1" applyBorder="1" applyAlignment="1">
      <alignment vertical="center"/>
    </xf>
    <xf numFmtId="0" fontId="5" fillId="0" borderId="10" xfId="3" applyFont="1" applyBorder="1" applyAlignment="1">
      <alignment horizontal="left" vertical="center"/>
    </xf>
    <xf numFmtId="0" fontId="3" fillId="0" borderId="0" xfId="11" applyFont="1" applyAlignment="1">
      <alignment horizontal="center" vertical="top"/>
    </xf>
    <xf numFmtId="0" fontId="3" fillId="0" borderId="0" xfId="11" applyFont="1"/>
    <xf numFmtId="166" fontId="3" fillId="0" borderId="0" xfId="8" applyFont="1" applyProtection="1">
      <protection locked="0"/>
    </xf>
    <xf numFmtId="3" fontId="3" fillId="0" borderId="10" xfId="0" applyNumberFormat="1" applyFont="1" applyBorder="1" applyAlignment="1" applyProtection="1">
      <alignment horizontal="center" vertical="center"/>
      <protection locked="0"/>
    </xf>
    <xf numFmtId="0" fontId="8" fillId="10" borderId="26" xfId="9" applyFont="1" applyFill="1" applyBorder="1" applyAlignment="1" applyProtection="1">
      <alignment vertical="top" wrapText="1"/>
      <protection locked="0"/>
    </xf>
    <xf numFmtId="49" fontId="3" fillId="0" borderId="10" xfId="0" applyNumberFormat="1" applyFont="1" applyBorder="1" applyProtection="1">
      <protection locked="0"/>
    </xf>
    <xf numFmtId="166" fontId="3" fillId="0" borderId="4" xfId="0" applyNumberFormat="1" applyFont="1" applyBorder="1" applyProtection="1">
      <protection locked="0"/>
    </xf>
    <xf numFmtId="0" fontId="35" fillId="0" borderId="0" xfId="0" applyFont="1" applyProtection="1">
      <protection locked="0"/>
    </xf>
    <xf numFmtId="3" fontId="35" fillId="0" borderId="4" xfId="0" applyNumberFormat="1" applyFont="1" applyBorder="1" applyAlignment="1" applyProtection="1">
      <alignment horizontal="center" vertical="center"/>
      <protection locked="0"/>
    </xf>
    <xf numFmtId="166" fontId="35" fillId="0" borderId="4" xfId="0" applyNumberFormat="1" applyFont="1" applyBorder="1" applyProtection="1">
      <protection locked="0"/>
    </xf>
    <xf numFmtId="0" fontId="3" fillId="0" borderId="4" xfId="0" applyFont="1" applyBorder="1" applyProtection="1">
      <protection locked="0"/>
    </xf>
    <xf numFmtId="166" fontId="35" fillId="0" borderId="4" xfId="8" applyFont="1" applyBorder="1" applyProtection="1">
      <protection locked="0"/>
    </xf>
    <xf numFmtId="3" fontId="3" fillId="0" borderId="4" xfId="0" applyNumberFormat="1" applyFont="1" applyBorder="1" applyAlignment="1" applyProtection="1">
      <alignment horizontal="center" vertical="center"/>
      <protection locked="0"/>
    </xf>
    <xf numFmtId="3" fontId="3" fillId="0" borderId="0" xfId="0" applyNumberFormat="1" applyFont="1" applyAlignment="1" applyProtection="1">
      <alignment horizontal="center" vertical="center"/>
      <protection locked="0"/>
    </xf>
    <xf numFmtId="49" fontId="3" fillId="0" borderId="0" xfId="0" applyNumberFormat="1" applyFont="1" applyProtection="1">
      <protection locked="0"/>
    </xf>
    <xf numFmtId="3" fontId="3" fillId="0" borderId="0" xfId="0" applyNumberFormat="1" applyFont="1" applyProtection="1">
      <protection locked="0"/>
    </xf>
    <xf numFmtId="166" fontId="3" fillId="0" borderId="0" xfId="8" applyFont="1" applyFill="1" applyBorder="1" applyProtection="1">
      <protection locked="0"/>
    </xf>
    <xf numFmtId="165" fontId="3" fillId="0" borderId="0" xfId="0" applyNumberFormat="1" applyFont="1" applyProtection="1">
      <protection locked="0"/>
    </xf>
    <xf numFmtId="0" fontId="11" fillId="0" borderId="0" xfId="9" applyFont="1" applyProtection="1">
      <protection locked="0"/>
    </xf>
    <xf numFmtId="0" fontId="13" fillId="0" borderId="0" xfId="9" applyFont="1" applyProtection="1">
      <protection locked="0"/>
    </xf>
    <xf numFmtId="0" fontId="8" fillId="0" borderId="0" xfId="9" applyFont="1" applyProtection="1">
      <protection locked="0"/>
    </xf>
    <xf numFmtId="0" fontId="11" fillId="0" borderId="12" xfId="9" applyFont="1" applyBorder="1" applyProtection="1">
      <protection locked="0"/>
    </xf>
    <xf numFmtId="49" fontId="11" fillId="0" borderId="0" xfId="9" applyNumberFormat="1" applyFont="1" applyAlignment="1" applyProtection="1">
      <alignment horizontal="center"/>
      <protection locked="0"/>
    </xf>
    <xf numFmtId="0" fontId="14" fillId="10" borderId="26" xfId="9" applyFont="1" applyFill="1" applyBorder="1" applyAlignment="1" applyProtection="1">
      <alignment vertical="top" wrapText="1"/>
      <protection locked="0"/>
    </xf>
    <xf numFmtId="49" fontId="14" fillId="10" borderId="26" xfId="9" applyNumberFormat="1" applyFont="1" applyFill="1" applyBorder="1" applyAlignment="1" applyProtection="1">
      <alignment horizontal="center" vertical="top" wrapText="1"/>
      <protection locked="0"/>
    </xf>
    <xf numFmtId="14" fontId="14" fillId="10" borderId="26" xfId="9" applyNumberFormat="1" applyFont="1" applyFill="1" applyBorder="1" applyAlignment="1" applyProtection="1">
      <alignment vertical="top" wrapText="1"/>
      <protection locked="0"/>
    </xf>
    <xf numFmtId="0" fontId="11" fillId="2" borderId="0" xfId="9" applyFont="1" applyFill="1" applyAlignment="1" applyProtection="1">
      <alignment vertical="top"/>
      <protection locked="0"/>
    </xf>
    <xf numFmtId="0" fontId="14" fillId="10" borderId="6" xfId="9" applyFont="1" applyFill="1" applyBorder="1" applyAlignment="1" applyProtection="1">
      <alignment vertical="top" wrapText="1"/>
      <protection locked="0"/>
    </xf>
    <xf numFmtId="49" fontId="14" fillId="10" borderId="6" xfId="9" applyNumberFormat="1" applyFont="1" applyFill="1" applyBorder="1" applyAlignment="1" applyProtection="1">
      <alignment horizontal="center" vertical="top" wrapText="1"/>
      <protection locked="0"/>
    </xf>
    <xf numFmtId="14" fontId="14" fillId="10" borderId="6" xfId="9" applyNumberFormat="1" applyFont="1" applyFill="1" applyBorder="1" applyAlignment="1" applyProtection="1">
      <alignment vertical="top" wrapText="1"/>
      <protection locked="0"/>
    </xf>
    <xf numFmtId="0" fontId="14" fillId="10" borderId="4" xfId="9" applyFont="1" applyFill="1" applyBorder="1" applyAlignment="1" applyProtection="1">
      <alignment vertical="top" wrapText="1"/>
      <protection locked="0"/>
    </xf>
    <xf numFmtId="49" fontId="14" fillId="10" borderId="4" xfId="9" applyNumberFormat="1" applyFont="1" applyFill="1" applyBorder="1" applyAlignment="1" applyProtection="1">
      <alignment horizontal="center" vertical="top" wrapText="1"/>
      <protection locked="0"/>
    </xf>
    <xf numFmtId="0" fontId="6" fillId="0" borderId="0" xfId="9" applyFont="1" applyProtection="1">
      <protection locked="0"/>
    </xf>
    <xf numFmtId="0" fontId="14" fillId="10" borderId="26" xfId="9" applyFont="1" applyFill="1" applyBorder="1" applyAlignment="1">
      <alignment vertical="top" wrapText="1"/>
    </xf>
    <xf numFmtId="0" fontId="14" fillId="20" borderId="26" xfId="9" applyFont="1" applyFill="1" applyBorder="1" applyAlignment="1">
      <alignment vertical="top" wrapText="1"/>
    </xf>
    <xf numFmtId="167" fontId="14" fillId="20" borderId="26" xfId="10" applyNumberFormat="1" applyFont="1" applyFill="1" applyBorder="1" applyAlignment="1" applyProtection="1">
      <alignment vertical="top" wrapText="1"/>
    </xf>
    <xf numFmtId="167" fontId="14" fillId="20" borderId="25" xfId="10" applyNumberFormat="1" applyFont="1" applyFill="1" applyBorder="1" applyAlignment="1" applyProtection="1">
      <alignment vertical="top" wrapText="1"/>
    </xf>
    <xf numFmtId="167" fontId="14" fillId="20" borderId="6" xfId="10" applyNumberFormat="1" applyFont="1" applyFill="1" applyBorder="1" applyAlignment="1" applyProtection="1">
      <alignment vertical="top" wrapText="1"/>
    </xf>
    <xf numFmtId="167" fontId="14" fillId="20" borderId="4" xfId="10" applyNumberFormat="1" applyFont="1" applyFill="1" applyBorder="1" applyAlignment="1" applyProtection="1">
      <alignment vertical="top" wrapText="1"/>
    </xf>
    <xf numFmtId="167" fontId="14" fillId="20" borderId="10" xfId="10" applyNumberFormat="1" applyFont="1" applyFill="1" applyBorder="1" applyAlignment="1" applyProtection="1">
      <alignment vertical="top" wrapText="1"/>
    </xf>
    <xf numFmtId="167" fontId="14" fillId="20" borderId="17" xfId="10" applyNumberFormat="1" applyFont="1" applyFill="1" applyBorder="1" applyAlignment="1" applyProtection="1">
      <alignment vertical="top" wrapText="1"/>
    </xf>
    <xf numFmtId="167" fontId="14" fillId="20" borderId="26" xfId="9" applyNumberFormat="1" applyFont="1" applyFill="1" applyBorder="1" applyAlignment="1">
      <alignment vertical="top" wrapText="1"/>
    </xf>
    <xf numFmtId="167" fontId="14" fillId="20" borderId="17" xfId="9" applyNumberFormat="1" applyFont="1" applyFill="1" applyBorder="1" applyAlignment="1">
      <alignment vertical="top" wrapText="1"/>
    </xf>
    <xf numFmtId="167" fontId="14" fillId="20" borderId="4" xfId="9" applyNumberFormat="1" applyFont="1" applyFill="1" applyBorder="1" applyAlignment="1">
      <alignment vertical="top" wrapText="1"/>
    </xf>
    <xf numFmtId="167" fontId="14" fillId="20" borderId="25" xfId="9" applyNumberFormat="1" applyFont="1" applyFill="1" applyBorder="1" applyAlignment="1">
      <alignment vertical="top" wrapText="1"/>
    </xf>
    <xf numFmtId="164" fontId="13" fillId="0" borderId="0" xfId="9" applyNumberFormat="1" applyFont="1"/>
    <xf numFmtId="0" fontId="3" fillId="0" borderId="0" xfId="11" applyFont="1" applyAlignment="1">
      <alignment vertical="top"/>
    </xf>
    <xf numFmtId="0" fontId="3" fillId="0" borderId="0" xfId="11" applyFont="1" applyAlignment="1">
      <alignment horizontal="center"/>
    </xf>
    <xf numFmtId="0" fontId="4" fillId="0" borderId="1" xfId="11" applyFont="1" applyBorder="1" applyAlignment="1">
      <alignment horizontal="center" vertical="top" wrapText="1"/>
    </xf>
    <xf numFmtId="0" fontId="5" fillId="8" borderId="4" xfId="11" applyFont="1" applyFill="1" applyBorder="1" applyAlignment="1">
      <alignment horizontal="center" vertical="center"/>
    </xf>
    <xf numFmtId="0" fontId="3" fillId="5" borderId="4" xfId="11" applyFont="1" applyFill="1" applyBorder="1" applyAlignment="1">
      <alignment horizontal="center"/>
    </xf>
    <xf numFmtId="0" fontId="3" fillId="5" borderId="4" xfId="11" applyFont="1" applyFill="1" applyBorder="1" applyAlignment="1">
      <alignment horizontal="center" vertical="top"/>
    </xf>
    <xf numFmtId="0" fontId="3" fillId="0" borderId="4" xfId="11" applyFont="1" applyBorder="1" applyAlignment="1">
      <alignment vertical="top"/>
    </xf>
    <xf numFmtId="0" fontId="3" fillId="8" borderId="4" xfId="11" applyFont="1" applyFill="1" applyBorder="1" applyAlignment="1">
      <alignment horizontal="center" vertical="top"/>
    </xf>
    <xf numFmtId="0" fontId="3" fillId="24" borderId="4" xfId="11" applyFont="1" applyFill="1" applyBorder="1" applyAlignment="1">
      <alignment horizontal="center" vertical="top"/>
    </xf>
    <xf numFmtId="0" fontId="3" fillId="13" borderId="4" xfId="11" applyFont="1" applyFill="1" applyBorder="1" applyAlignment="1">
      <alignment horizontal="center" vertical="top"/>
    </xf>
    <xf numFmtId="0" fontId="3" fillId="26" borderId="4" xfId="11" applyFont="1" applyFill="1" applyBorder="1" applyAlignment="1">
      <alignment horizontal="center" vertical="top"/>
    </xf>
    <xf numFmtId="0" fontId="3" fillId="3" borderId="4" xfId="11" applyFont="1" applyFill="1" applyBorder="1" applyAlignment="1">
      <alignment horizontal="center" vertical="top"/>
    </xf>
    <xf numFmtId="0" fontId="3" fillId="15" borderId="4" xfId="11" applyFont="1" applyFill="1" applyBorder="1" applyAlignment="1">
      <alignment horizontal="center" vertical="top"/>
    </xf>
    <xf numFmtId="0" fontId="5" fillId="0" borderId="1" xfId="11" applyFont="1" applyBorder="1" applyAlignment="1">
      <alignment horizontal="center" vertical="top" wrapText="1"/>
    </xf>
    <xf numFmtId="0" fontId="5" fillId="26" borderId="4" xfId="11" applyFont="1" applyFill="1" applyBorder="1" applyAlignment="1">
      <alignment horizontal="center" wrapText="1"/>
    </xf>
    <xf numFmtId="0" fontId="3" fillId="18" borderId="4" xfId="11" applyFont="1" applyFill="1" applyBorder="1" applyAlignment="1">
      <alignment horizontal="center" vertical="top"/>
    </xf>
    <xf numFmtId="0" fontId="3" fillId="28" borderId="4" xfId="11" applyFont="1" applyFill="1" applyBorder="1" applyAlignment="1">
      <alignment horizontal="center" vertical="top"/>
    </xf>
    <xf numFmtId="0" fontId="3" fillId="6" borderId="4" xfId="11" applyFont="1" applyFill="1" applyBorder="1" applyAlignment="1">
      <alignment horizontal="center" vertical="top"/>
    </xf>
    <xf numFmtId="0" fontId="3" fillId="27" borderId="4" xfId="11" applyFont="1" applyFill="1" applyBorder="1" applyAlignment="1">
      <alignment horizontal="center" vertical="top"/>
    </xf>
    <xf numFmtId="0" fontId="37" fillId="0" borderId="4" xfId="11" applyFont="1" applyBorder="1" applyAlignment="1">
      <alignment horizontal="center" vertical="top"/>
    </xf>
    <xf numFmtId="0" fontId="36" fillId="0" borderId="4" xfId="11" applyFont="1" applyBorder="1" applyAlignment="1">
      <alignment horizontal="center" vertical="top"/>
    </xf>
    <xf numFmtId="167" fontId="3" fillId="0" borderId="0" xfId="0" applyNumberFormat="1" applyFont="1" applyProtection="1">
      <protection locked="0"/>
    </xf>
    <xf numFmtId="0" fontId="5" fillId="8" borderId="4" xfId="11" applyFont="1" applyFill="1" applyBorder="1" applyAlignment="1">
      <alignment horizontal="center" vertical="top" wrapText="1"/>
    </xf>
    <xf numFmtId="0" fontId="3" fillId="0" borderId="0" xfId="5" applyFont="1" applyProtection="1">
      <protection locked="0"/>
    </xf>
    <xf numFmtId="0" fontId="3" fillId="29" borderId="4" xfId="11" applyFont="1" applyFill="1" applyBorder="1" applyAlignment="1">
      <alignment vertical="top"/>
    </xf>
    <xf numFmtId="0" fontId="36" fillId="29" borderId="4" xfId="11" applyFont="1" applyFill="1" applyBorder="1" applyAlignment="1">
      <alignment horizontal="center" vertical="top"/>
    </xf>
    <xf numFmtId="0" fontId="36" fillId="29" borderId="4" xfId="11" applyFont="1" applyFill="1" applyBorder="1" applyAlignment="1">
      <alignment horizontal="center"/>
    </xf>
    <xf numFmtId="0" fontId="3" fillId="29" borderId="4" xfId="11" applyFont="1" applyFill="1" applyBorder="1"/>
    <xf numFmtId="0" fontId="29" fillId="29" borderId="4" xfId="11" applyFont="1" applyFill="1" applyBorder="1" applyAlignment="1">
      <alignment horizontal="center" vertical="center"/>
    </xf>
    <xf numFmtId="0" fontId="3" fillId="0" borderId="0" xfId="0" applyFont="1"/>
    <xf numFmtId="0" fontId="15" fillId="0" borderId="0" xfId="0" applyFont="1" applyAlignment="1">
      <alignment horizontal="center" vertical="center" wrapText="1"/>
    </xf>
    <xf numFmtId="0" fontId="27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left" wrapText="1"/>
    </xf>
    <xf numFmtId="0" fontId="15" fillId="0" borderId="0" xfId="0" applyFont="1" applyAlignment="1">
      <alignment horizontal="left" wrapText="1"/>
    </xf>
    <xf numFmtId="166" fontId="15" fillId="0" borderId="0" xfId="8" applyFont="1" applyFill="1" applyAlignment="1" applyProtection="1">
      <alignment horizontal="left" wrapText="1"/>
    </xf>
    <xf numFmtId="166" fontId="15" fillId="0" borderId="0" xfId="8" applyFont="1" applyFill="1" applyAlignment="1" applyProtection="1">
      <alignment horizont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/>
    <xf numFmtId="0" fontId="5" fillId="0" borderId="1" xfId="0" quotePrefix="1" applyFont="1" applyBorder="1"/>
    <xf numFmtId="166" fontId="3" fillId="0" borderId="0" xfId="0" applyNumberFormat="1" applyFont="1"/>
    <xf numFmtId="166" fontId="3" fillId="0" borderId="0" xfId="8" applyFont="1" applyProtection="1"/>
    <xf numFmtId="0" fontId="5" fillId="25" borderId="4" xfId="0" applyFont="1" applyFill="1" applyBorder="1" applyAlignment="1">
      <alignment horizontal="center" vertical="center"/>
    </xf>
    <xf numFmtId="0" fontId="7" fillId="24" borderId="6" xfId="0" applyFont="1" applyFill="1" applyBorder="1" applyAlignment="1">
      <alignment horizontal="center" vertical="center"/>
    </xf>
    <xf numFmtId="0" fontId="7" fillId="13" borderId="4" xfId="0" applyFont="1" applyFill="1" applyBorder="1" applyAlignment="1">
      <alignment horizontal="center" vertical="center"/>
    </xf>
    <xf numFmtId="166" fontId="5" fillId="3" borderId="6" xfId="8" applyFont="1" applyFill="1" applyBorder="1" applyAlignment="1" applyProtection="1">
      <alignment horizontal="center" vertical="top"/>
    </xf>
    <xf numFmtId="0" fontId="3" fillId="0" borderId="0" xfId="0" applyFont="1" applyAlignment="1">
      <alignment vertical="center"/>
    </xf>
    <xf numFmtId="3" fontId="4" fillId="14" borderId="4" xfId="0" applyNumberFormat="1" applyFont="1" applyFill="1" applyBorder="1" applyAlignment="1">
      <alignment horizontal="center" vertical="top" wrapText="1"/>
    </xf>
    <xf numFmtId="3" fontId="4" fillId="14" borderId="2" xfId="0" applyNumberFormat="1" applyFont="1" applyFill="1" applyBorder="1" applyAlignment="1">
      <alignment horizontal="center" vertical="top" wrapText="1"/>
    </xf>
    <xf numFmtId="0" fontId="3" fillId="0" borderId="0" xfId="0" applyFont="1" applyAlignment="1">
      <alignment vertical="top"/>
    </xf>
    <xf numFmtId="0" fontId="4" fillId="2" borderId="0" xfId="0" applyFont="1" applyFill="1" applyAlignment="1">
      <alignment horizontal="center" vertical="top"/>
    </xf>
    <xf numFmtId="0" fontId="3" fillId="0" borderId="0" xfId="0" applyFont="1" applyAlignment="1">
      <alignment horizontal="center" vertical="top" wrapText="1"/>
    </xf>
    <xf numFmtId="3" fontId="24" fillId="8" borderId="3" xfId="0" applyNumberFormat="1" applyFont="1" applyFill="1" applyBorder="1" applyAlignment="1">
      <alignment horizontal="center" vertical="top" wrapText="1"/>
    </xf>
    <xf numFmtId="3" fontId="24" fillId="8" borderId="4" xfId="0" applyNumberFormat="1" applyFont="1" applyFill="1" applyBorder="1" applyAlignment="1">
      <alignment horizontal="center" vertical="top" wrapText="1"/>
    </xf>
    <xf numFmtId="3" fontId="4" fillId="8" borderId="4" xfId="0" applyNumberFormat="1" applyFont="1" applyFill="1" applyBorder="1" applyAlignment="1">
      <alignment horizontal="center" vertical="top" wrapText="1"/>
    </xf>
    <xf numFmtId="0" fontId="4" fillId="2" borderId="0" xfId="0" applyFont="1" applyFill="1" applyAlignment="1">
      <alignment horizontal="center"/>
    </xf>
    <xf numFmtId="166" fontId="4" fillId="19" borderId="0" xfId="8" applyFont="1" applyFill="1" applyProtection="1"/>
    <xf numFmtId="166" fontId="4" fillId="19" borderId="2" xfId="8" applyFont="1" applyFill="1" applyBorder="1" applyAlignment="1" applyProtection="1">
      <alignment horizontal="center" vertical="center"/>
    </xf>
    <xf numFmtId="166" fontId="4" fillId="19" borderId="5" xfId="8" applyFont="1" applyFill="1" applyBorder="1" applyAlignment="1" applyProtection="1">
      <alignment horizontal="left"/>
    </xf>
    <xf numFmtId="166" fontId="4" fillId="19" borderId="5" xfId="8" applyFont="1" applyFill="1" applyBorder="1" applyProtection="1"/>
    <xf numFmtId="166" fontId="4" fillId="19" borderId="3" xfId="8" applyFont="1" applyFill="1" applyBorder="1" applyProtection="1"/>
    <xf numFmtId="166" fontId="4" fillId="19" borderId="11" xfId="8" applyFont="1" applyFill="1" applyBorder="1" applyProtection="1"/>
    <xf numFmtId="166" fontId="4" fillId="19" borderId="10" xfId="8" applyFont="1" applyFill="1" applyBorder="1" applyProtection="1"/>
    <xf numFmtId="166" fontId="4" fillId="19" borderId="4" xfId="8" applyFont="1" applyFill="1" applyBorder="1" applyProtection="1"/>
    <xf numFmtId="166" fontId="4" fillId="19" borderId="0" xfId="8" applyFont="1" applyFill="1" applyAlignment="1" applyProtection="1">
      <alignment horizontal="center"/>
    </xf>
    <xf numFmtId="0" fontId="4" fillId="0" borderId="0" xfId="9" applyFont="1" applyAlignment="1" applyProtection="1">
      <alignment vertical="top"/>
      <protection locked="0"/>
    </xf>
    <xf numFmtId="0" fontId="3" fillId="0" borderId="0" xfId="9" applyFont="1" applyAlignment="1" applyProtection="1">
      <alignment vertical="top"/>
      <protection locked="0"/>
    </xf>
    <xf numFmtId="166" fontId="14" fillId="10" borderId="26" xfId="8" applyFont="1" applyFill="1" applyBorder="1" applyAlignment="1" applyProtection="1">
      <alignment vertical="top" wrapText="1"/>
      <protection locked="0"/>
    </xf>
    <xf numFmtId="166" fontId="14" fillId="10" borderId="26" xfId="8" applyFont="1" applyFill="1" applyBorder="1" applyAlignment="1" applyProtection="1">
      <alignment vertical="top" wrapText="1"/>
    </xf>
    <xf numFmtId="166" fontId="14" fillId="10" borderId="6" xfId="8" applyFont="1" applyFill="1" applyBorder="1" applyAlignment="1" applyProtection="1">
      <alignment vertical="top" wrapText="1"/>
      <protection locked="0"/>
    </xf>
    <xf numFmtId="166" fontId="14" fillId="10" borderId="4" xfId="8" applyFont="1" applyFill="1" applyBorder="1" applyAlignment="1" applyProtection="1">
      <alignment vertical="top" wrapText="1"/>
      <protection locked="0"/>
    </xf>
    <xf numFmtId="166" fontId="14" fillId="10" borderId="17" xfId="8" applyFont="1" applyFill="1" applyBorder="1" applyAlignment="1" applyProtection="1">
      <alignment vertical="top" wrapText="1"/>
    </xf>
    <xf numFmtId="166" fontId="14" fillId="10" borderId="4" xfId="8" applyFont="1" applyFill="1" applyBorder="1" applyAlignment="1" applyProtection="1">
      <alignment vertical="top" wrapText="1"/>
    </xf>
    <xf numFmtId="166" fontId="11" fillId="2" borderId="0" xfId="8" applyFont="1" applyFill="1" applyProtection="1">
      <protection locked="0"/>
    </xf>
    <xf numFmtId="166" fontId="11" fillId="0" borderId="0" xfId="8" applyFont="1" applyProtection="1">
      <protection locked="0"/>
    </xf>
    <xf numFmtId="166" fontId="17" fillId="17" borderId="4" xfId="8" applyFont="1" applyFill="1" applyBorder="1" applyAlignment="1" applyProtection="1">
      <alignment horizontal="center" vertical="center" wrapText="1"/>
    </xf>
    <xf numFmtId="166" fontId="17" fillId="17" borderId="4" xfId="8" applyFont="1" applyFill="1" applyBorder="1" applyAlignment="1" applyProtection="1">
      <alignment vertical="center" wrapText="1"/>
    </xf>
    <xf numFmtId="166" fontId="17" fillId="17" borderId="19" xfId="8" applyFont="1" applyFill="1" applyBorder="1" applyAlignment="1" applyProtection="1">
      <alignment horizontal="center" vertical="center" wrapText="1"/>
    </xf>
    <xf numFmtId="166" fontId="17" fillId="17" borderId="25" xfId="8" applyFont="1" applyFill="1" applyBorder="1" applyAlignment="1" applyProtection="1">
      <alignment horizontal="center" vertical="center" wrapText="1"/>
    </xf>
    <xf numFmtId="166" fontId="14" fillId="11" borderId="25" xfId="8" applyFont="1" applyFill="1" applyBorder="1" applyAlignment="1">
      <alignment vertical="top" wrapText="1"/>
    </xf>
    <xf numFmtId="166" fontId="14" fillId="10" borderId="17" xfId="8" applyFont="1" applyFill="1" applyBorder="1" applyAlignment="1" applyProtection="1">
      <alignment vertical="top" wrapText="1"/>
      <protection locked="0"/>
    </xf>
    <xf numFmtId="166" fontId="14" fillId="10" borderId="25" xfId="8" applyFont="1" applyFill="1" applyBorder="1" applyAlignment="1" applyProtection="1">
      <alignment vertical="top" wrapText="1"/>
      <protection locked="0"/>
    </xf>
    <xf numFmtId="166" fontId="17" fillId="17" borderId="26" xfId="8" applyFont="1" applyFill="1" applyBorder="1" applyAlignment="1" applyProtection="1">
      <alignment horizontal="center" vertical="center" wrapText="1"/>
    </xf>
    <xf numFmtId="166" fontId="14" fillId="11" borderId="26" xfId="8" applyFont="1" applyFill="1" applyBorder="1" applyAlignment="1">
      <alignment vertical="top" wrapText="1"/>
    </xf>
    <xf numFmtId="166" fontId="14" fillId="11" borderId="17" xfId="8" applyFont="1" applyFill="1" applyBorder="1" applyAlignment="1">
      <alignment vertical="top" wrapText="1"/>
    </xf>
    <xf numFmtId="166" fontId="14" fillId="11" borderId="4" xfId="8" applyFont="1" applyFill="1" applyBorder="1" applyAlignment="1">
      <alignment vertical="top" wrapText="1"/>
    </xf>
    <xf numFmtId="166" fontId="17" fillId="10" borderId="26" xfId="8" applyFont="1" applyFill="1" applyBorder="1" applyAlignment="1">
      <alignment vertical="top" wrapText="1"/>
    </xf>
    <xf numFmtId="0" fontId="4" fillId="22" borderId="26" xfId="9" applyFont="1" applyFill="1" applyBorder="1" applyAlignment="1">
      <alignment horizontal="center" vertical="top" wrapText="1"/>
    </xf>
    <xf numFmtId="0" fontId="29" fillId="8" borderId="26" xfId="9" applyFont="1" applyFill="1" applyBorder="1" applyAlignment="1">
      <alignment horizontal="center" vertical="top" wrapText="1"/>
    </xf>
    <xf numFmtId="0" fontId="46" fillId="22" borderId="26" xfId="9" applyFont="1" applyFill="1" applyBorder="1" applyAlignment="1">
      <alignment horizontal="center" vertical="top" wrapText="1"/>
    </xf>
    <xf numFmtId="49" fontId="17" fillId="17" borderId="26" xfId="9" applyNumberFormat="1" applyFont="1" applyFill="1" applyBorder="1" applyAlignment="1">
      <alignment horizontal="center" vertical="center" wrapText="1"/>
    </xf>
    <xf numFmtId="164" fontId="17" fillId="17" borderId="26" xfId="9" applyNumberFormat="1" applyFont="1" applyFill="1" applyBorder="1" applyAlignment="1">
      <alignment horizontal="center" vertical="center" wrapText="1"/>
    </xf>
    <xf numFmtId="164" fontId="17" fillId="5" borderId="26" xfId="9" applyNumberFormat="1" applyFont="1" applyFill="1" applyBorder="1" applyAlignment="1">
      <alignment horizontal="center" vertical="center" wrapText="1"/>
    </xf>
    <xf numFmtId="166" fontId="17" fillId="17" borderId="13" xfId="8" applyFont="1" applyFill="1" applyBorder="1" applyAlignment="1" applyProtection="1">
      <alignment horizontal="center" vertical="center" wrapText="1"/>
    </xf>
    <xf numFmtId="0" fontId="34" fillId="0" borderId="0" xfId="9" applyFont="1" applyAlignment="1">
      <alignment horizontal="center" vertical="center"/>
    </xf>
    <xf numFmtId="0" fontId="5" fillId="0" borderId="0" xfId="9" applyFont="1" applyAlignment="1">
      <alignment vertical="center"/>
    </xf>
    <xf numFmtId="0" fontId="5" fillId="0" borderId="0" xfId="9" applyFont="1" applyAlignment="1">
      <alignment horizontal="center" vertical="center"/>
    </xf>
    <xf numFmtId="0" fontId="11" fillId="0" borderId="0" xfId="9" applyFont="1"/>
    <xf numFmtId="0" fontId="5" fillId="0" borderId="0" xfId="9" applyFont="1" applyAlignment="1">
      <alignment horizontal="right"/>
    </xf>
    <xf numFmtId="0" fontId="13" fillId="0" borderId="0" xfId="9" applyFont="1"/>
    <xf numFmtId="166" fontId="3" fillId="2" borderId="4" xfId="8" applyFont="1" applyFill="1" applyBorder="1" applyProtection="1">
      <protection locked="0"/>
    </xf>
    <xf numFmtId="166" fontId="35" fillId="2" borderId="4" xfId="8" applyFont="1" applyFill="1" applyBorder="1"/>
    <xf numFmtId="166" fontId="3" fillId="2" borderId="4" xfId="8" applyFont="1" applyFill="1" applyBorder="1"/>
    <xf numFmtId="166" fontId="3" fillId="0" borderId="4" xfId="8" applyFont="1" applyBorder="1" applyProtection="1">
      <protection locked="0"/>
    </xf>
    <xf numFmtId="166" fontId="3" fillId="0" borderId="4" xfId="8" applyFont="1" applyBorder="1"/>
    <xf numFmtId="166" fontId="35" fillId="2" borderId="4" xfId="8" applyFont="1" applyFill="1" applyBorder="1" applyProtection="1">
      <protection locked="0"/>
    </xf>
    <xf numFmtId="0" fontId="3" fillId="30" borderId="4" xfId="11" applyFont="1" applyFill="1" applyBorder="1" applyAlignment="1">
      <alignment horizontal="center" vertical="top"/>
    </xf>
    <xf numFmtId="0" fontId="3" fillId="31" borderId="4" xfId="11" applyFont="1" applyFill="1" applyBorder="1" applyAlignment="1">
      <alignment horizontal="center" vertical="top"/>
    </xf>
    <xf numFmtId="0" fontId="29" fillId="7" borderId="0" xfId="3" applyFont="1" applyFill="1" applyAlignment="1">
      <alignment vertical="center"/>
    </xf>
    <xf numFmtId="0" fontId="8" fillId="10" borderId="19" xfId="9" applyFont="1" applyFill="1" applyBorder="1" applyAlignment="1" applyProtection="1">
      <alignment vertical="top" wrapText="1"/>
      <protection locked="0"/>
    </xf>
    <xf numFmtId="0" fontId="8" fillId="10" borderId="21" xfId="9" applyFont="1" applyFill="1" applyBorder="1" applyAlignment="1" applyProtection="1">
      <alignment vertical="top" wrapText="1"/>
      <protection locked="0"/>
    </xf>
    <xf numFmtId="0" fontId="3" fillId="0" borderId="10" xfId="0" applyFont="1" applyBorder="1" applyAlignment="1" applyProtection="1">
      <alignment horizontal="center" vertical="center"/>
      <protection locked="0"/>
    </xf>
    <xf numFmtId="166" fontId="3" fillId="0" borderId="10" xfId="0" applyNumberFormat="1" applyFont="1" applyBorder="1"/>
    <xf numFmtId="0" fontId="5" fillId="7" borderId="0" xfId="9" applyFont="1" applyFill="1" applyProtection="1">
      <protection locked="0"/>
    </xf>
    <xf numFmtId="0" fontId="12" fillId="0" borderId="0" xfId="9" applyFont="1"/>
    <xf numFmtId="166" fontId="14" fillId="0" borderId="26" xfId="8" applyFont="1" applyFill="1" applyBorder="1" applyAlignment="1" applyProtection="1">
      <alignment vertical="top" wrapText="1"/>
      <protection locked="0"/>
    </xf>
    <xf numFmtId="166" fontId="5" fillId="6" borderId="0" xfId="8" applyFont="1" applyFill="1" applyAlignment="1" applyProtection="1">
      <alignment horizontal="center"/>
    </xf>
    <xf numFmtId="166" fontId="3" fillId="5" borderId="0" xfId="8" applyFont="1" applyFill="1" applyAlignment="1" applyProtection="1">
      <alignment horizontal="center"/>
    </xf>
    <xf numFmtId="166" fontId="17" fillId="11" borderId="25" xfId="8" applyFont="1" applyFill="1" applyBorder="1" applyAlignment="1">
      <alignment vertical="top" wrapText="1"/>
    </xf>
    <xf numFmtId="166" fontId="4" fillId="0" borderId="0" xfId="8" applyFont="1" applyProtection="1"/>
    <xf numFmtId="166" fontId="4" fillId="0" borderId="0" xfId="8" applyFont="1" applyFill="1" applyBorder="1" applyProtection="1">
      <protection locked="0"/>
    </xf>
    <xf numFmtId="166" fontId="4" fillId="3" borderId="4" xfId="8" applyFont="1" applyFill="1" applyBorder="1" applyProtection="1"/>
    <xf numFmtId="166" fontId="24" fillId="3" borderId="4" xfId="8" applyFont="1" applyFill="1" applyBorder="1" applyProtection="1"/>
    <xf numFmtId="166" fontId="4" fillId="16" borderId="4" xfId="8" applyFont="1" applyFill="1" applyBorder="1" applyProtection="1"/>
    <xf numFmtId="166" fontId="24" fillId="16" borderId="4" xfId="8" applyFont="1" applyFill="1" applyBorder="1" applyProtection="1"/>
    <xf numFmtId="166" fontId="3" fillId="15" borderId="4" xfId="8" applyFont="1" applyFill="1" applyBorder="1" applyProtection="1"/>
    <xf numFmtId="166" fontId="35" fillId="15" borderId="4" xfId="8" applyFont="1" applyFill="1" applyBorder="1" applyProtection="1"/>
    <xf numFmtId="166" fontId="14" fillId="20" borderId="10" xfId="8" applyFont="1" applyFill="1" applyBorder="1" applyAlignment="1" applyProtection="1">
      <alignment vertical="top" wrapText="1"/>
    </xf>
    <xf numFmtId="0" fontId="14" fillId="0" borderId="26" xfId="9" applyFont="1" applyBorder="1" applyAlignment="1" applyProtection="1">
      <alignment vertical="top" wrapText="1"/>
      <protection locked="0"/>
    </xf>
    <xf numFmtId="0" fontId="27" fillId="0" borderId="0" xfId="0" applyFont="1" applyAlignment="1" applyProtection="1">
      <alignment horizontal="center" wrapText="1"/>
      <protection locked="0"/>
    </xf>
    <xf numFmtId="0" fontId="15" fillId="0" borderId="0" xfId="0" applyFont="1" applyAlignment="1" applyProtection="1">
      <alignment horizontal="left" wrapText="1"/>
      <protection locked="0"/>
    </xf>
    <xf numFmtId="166" fontId="15" fillId="0" borderId="0" xfId="8" applyFont="1" applyFill="1" applyAlignment="1" applyProtection="1">
      <alignment horizontal="left" wrapText="1"/>
      <protection locked="0"/>
    </xf>
    <xf numFmtId="166" fontId="15" fillId="0" borderId="0" xfId="8" applyFont="1" applyFill="1" applyAlignment="1" applyProtection="1">
      <alignment horizontal="center" wrapText="1"/>
      <protection locked="0"/>
    </xf>
    <xf numFmtId="0" fontId="10" fillId="7" borderId="0" xfId="0" applyFont="1" applyFill="1" applyAlignment="1" applyProtection="1">
      <alignment vertical="center"/>
      <protection locked="0"/>
    </xf>
    <xf numFmtId="0" fontId="15" fillId="7" borderId="0" xfId="0" applyFont="1" applyFill="1" applyAlignment="1" applyProtection="1">
      <alignment horizontal="center" wrapText="1"/>
      <protection locked="0"/>
    </xf>
    <xf numFmtId="0" fontId="15" fillId="0" borderId="0" xfId="0" applyFont="1" applyAlignment="1" applyProtection="1">
      <alignment horizontal="center"/>
      <protection locked="0"/>
    </xf>
    <xf numFmtId="3" fontId="15" fillId="0" borderId="0" xfId="0" applyNumberFormat="1" applyFont="1" applyAlignment="1" applyProtection="1">
      <alignment horizontal="center"/>
      <protection locked="0"/>
    </xf>
    <xf numFmtId="166" fontId="11" fillId="0" borderId="0" xfId="8" applyFont="1" applyFill="1" applyProtection="1">
      <protection locked="0"/>
    </xf>
    <xf numFmtId="166" fontId="14" fillId="0" borderId="26" xfId="8" applyFont="1" applyFill="1" applyBorder="1" applyAlignment="1" applyProtection="1">
      <alignment vertical="top" wrapText="1"/>
    </xf>
    <xf numFmtId="0" fontId="14" fillId="0" borderId="4" xfId="0" applyFont="1" applyBorder="1" applyAlignment="1" applyProtection="1">
      <alignment vertical="center"/>
      <protection locked="0"/>
    </xf>
    <xf numFmtId="166" fontId="14" fillId="0" borderId="6" xfId="8" applyFont="1" applyFill="1" applyBorder="1" applyAlignment="1" applyProtection="1">
      <alignment vertical="top" wrapText="1"/>
      <protection locked="0"/>
    </xf>
    <xf numFmtId="166" fontId="14" fillId="0" borderId="17" xfId="8" applyFont="1" applyFill="1" applyBorder="1" applyAlignment="1" applyProtection="1">
      <alignment vertical="top" wrapText="1"/>
    </xf>
    <xf numFmtId="166" fontId="14" fillId="0" borderId="4" xfId="8" applyFont="1" applyFill="1" applyBorder="1" applyAlignment="1" applyProtection="1">
      <alignment vertical="top" wrapText="1"/>
    </xf>
    <xf numFmtId="166" fontId="14" fillId="0" borderId="25" xfId="8" applyFont="1" applyFill="1" applyBorder="1" applyAlignment="1" applyProtection="1">
      <alignment vertical="top" wrapText="1"/>
    </xf>
    <xf numFmtId="166" fontId="17" fillId="32" borderId="26" xfId="8" applyFont="1" applyFill="1" applyBorder="1" applyAlignment="1" applyProtection="1">
      <alignment vertical="top" wrapText="1"/>
    </xf>
    <xf numFmtId="166" fontId="17" fillId="33" borderId="26" xfId="8" applyFont="1" applyFill="1" applyBorder="1" applyAlignment="1" applyProtection="1">
      <alignment vertical="top" wrapText="1"/>
    </xf>
    <xf numFmtId="166" fontId="3" fillId="0" borderId="4" xfId="8" applyFont="1" applyFill="1" applyBorder="1" applyProtection="1">
      <protection locked="0"/>
    </xf>
    <xf numFmtId="166" fontId="3" fillId="0" borderId="0" xfId="8" applyFont="1" applyFill="1" applyProtection="1">
      <protection locked="0"/>
    </xf>
    <xf numFmtId="0" fontId="15" fillId="0" borderId="0" xfId="0" applyFont="1" applyAlignment="1" applyProtection="1">
      <alignment horizontal="center" wrapText="1"/>
      <protection locked="0"/>
    </xf>
    <xf numFmtId="0" fontId="15" fillId="0" borderId="0" xfId="0" quotePrefix="1" applyFont="1" applyAlignment="1" applyProtection="1">
      <alignment horizontal="center"/>
      <protection locked="0"/>
    </xf>
    <xf numFmtId="0" fontId="5" fillId="0" borderId="10" xfId="3" applyFont="1" applyBorder="1" applyAlignment="1" applyProtection="1">
      <alignment horizontal="center" vertical="center"/>
      <protection locked="0"/>
    </xf>
    <xf numFmtId="0" fontId="26" fillId="0" borderId="0" xfId="3" applyFont="1" applyAlignment="1">
      <alignment vertical="center"/>
    </xf>
    <xf numFmtId="0" fontId="7" fillId="0" borderId="0" xfId="3" applyFont="1" applyAlignment="1">
      <alignment horizontal="left" vertical="center"/>
    </xf>
    <xf numFmtId="0" fontId="7" fillId="0" borderId="28" xfId="9" applyFont="1" applyBorder="1" applyAlignment="1">
      <alignment horizontal="left" vertical="center" wrapText="1"/>
    </xf>
    <xf numFmtId="0" fontId="7" fillId="0" borderId="28" xfId="3" applyFont="1" applyBorder="1" applyAlignment="1" applyProtection="1">
      <alignment horizontal="center" vertical="center"/>
      <protection locked="0"/>
    </xf>
    <xf numFmtId="166" fontId="7" fillId="0" borderId="28" xfId="8" applyFont="1" applyFill="1" applyBorder="1" applyAlignment="1">
      <alignment vertical="center"/>
    </xf>
    <xf numFmtId="0" fontId="29" fillId="0" borderId="0" xfId="3" applyFont="1" applyAlignment="1">
      <alignment vertical="center"/>
    </xf>
    <xf numFmtId="167" fontId="4" fillId="6" borderId="36" xfId="8" applyNumberFormat="1" applyFont="1" applyFill="1" applyBorder="1" applyAlignment="1" applyProtection="1">
      <alignment horizontal="center" vertical="center"/>
    </xf>
    <xf numFmtId="0" fontId="5" fillId="0" borderId="0" xfId="0" applyFont="1" applyAlignment="1">
      <alignment horizontal="right"/>
    </xf>
    <xf numFmtId="0" fontId="51" fillId="0" borderId="0" xfId="9" applyFont="1" applyAlignment="1">
      <alignment horizontal="left" vertical="center"/>
    </xf>
    <xf numFmtId="0" fontId="5" fillId="26" borderId="4" xfId="11" applyFont="1" applyFill="1" applyBorder="1" applyAlignment="1">
      <alignment horizontal="center" vertical="center"/>
    </xf>
    <xf numFmtId="0" fontId="10" fillId="0" borderId="0" xfId="9" applyFont="1" applyAlignment="1">
      <alignment horizontal="center" vertical="center"/>
    </xf>
    <xf numFmtId="0" fontId="15" fillId="0" borderId="0" xfId="0" applyFont="1" applyAlignment="1">
      <alignment horizontal="center" wrapText="1"/>
    </xf>
    <xf numFmtId="0" fontId="48" fillId="4" borderId="0" xfId="7" applyFont="1" applyFill="1" applyAlignment="1" applyProtection="1">
      <alignment horizontal="center" vertical="center" wrapText="1"/>
      <protection locked="0"/>
    </xf>
    <xf numFmtId="0" fontId="34" fillId="0" borderId="32" xfId="7" applyFont="1" applyBorder="1" applyAlignment="1" applyProtection="1">
      <alignment horizontal="center" vertical="center" wrapText="1"/>
      <protection locked="0"/>
    </xf>
    <xf numFmtId="0" fontId="34" fillId="0" borderId="28" xfId="7" applyFont="1" applyBorder="1" applyAlignment="1" applyProtection="1">
      <alignment horizontal="center" vertical="center" wrapText="1"/>
      <protection locked="0"/>
    </xf>
    <xf numFmtId="0" fontId="34" fillId="0" borderId="7" xfId="7" applyFont="1" applyBorder="1" applyAlignment="1" applyProtection="1">
      <alignment horizontal="center" vertical="center" wrapText="1"/>
      <protection locked="0"/>
    </xf>
    <xf numFmtId="0" fontId="15" fillId="4" borderId="0" xfId="7" applyFont="1" applyFill="1" applyAlignment="1">
      <alignment horizontal="center" vertical="center" wrapText="1"/>
    </xf>
    <xf numFmtId="0" fontId="26" fillId="0" borderId="33" xfId="7" applyFont="1" applyBorder="1" applyAlignment="1" applyProtection="1">
      <alignment horizontal="center" vertical="top" wrapText="1"/>
      <protection locked="0"/>
    </xf>
    <xf numFmtId="0" fontId="26" fillId="0" borderId="1" xfId="7" applyFont="1" applyBorder="1" applyAlignment="1" applyProtection="1">
      <alignment horizontal="center" vertical="top" wrapText="1"/>
      <protection locked="0"/>
    </xf>
    <xf numFmtId="0" fontId="26" fillId="0" borderId="11" xfId="7" applyFont="1" applyBorder="1" applyAlignment="1" applyProtection="1">
      <alignment horizontal="center" vertical="top" wrapText="1"/>
      <protection locked="0"/>
    </xf>
    <xf numFmtId="0" fontId="26" fillId="0" borderId="1" xfId="3" applyFont="1" applyBorder="1" applyAlignment="1">
      <alignment horizontal="center" vertical="center"/>
    </xf>
    <xf numFmtId="0" fontId="44" fillId="4" borderId="0" xfId="7" applyFont="1" applyFill="1" applyAlignment="1">
      <alignment horizontal="center" wrapText="1"/>
    </xf>
    <xf numFmtId="0" fontId="39" fillId="4" borderId="0" xfId="7" applyFont="1" applyFill="1" applyAlignment="1">
      <alignment horizontal="left" vertical="top" wrapText="1"/>
    </xf>
    <xf numFmtId="0" fontId="5" fillId="4" borderId="0" xfId="7" applyFont="1" applyFill="1" applyAlignment="1">
      <alignment horizontal="center" vertical="center" wrapText="1"/>
    </xf>
    <xf numFmtId="0" fontId="21" fillId="0" borderId="0" xfId="7" applyFont="1" applyAlignment="1">
      <alignment horizontal="left" vertical="top" wrapText="1"/>
    </xf>
    <xf numFmtId="0" fontId="21" fillId="0" borderId="0" xfId="7" applyFont="1" applyAlignment="1">
      <alignment horizontal="left" vertical="top"/>
    </xf>
    <xf numFmtId="0" fontId="39" fillId="0" borderId="0" xfId="7" applyFont="1" applyAlignment="1">
      <alignment horizontal="left" vertical="top" wrapText="1"/>
    </xf>
    <xf numFmtId="0" fontId="35" fillId="0" borderId="4" xfId="11" applyFont="1" applyBorder="1" applyAlignment="1">
      <alignment horizontal="left" vertical="top" wrapText="1"/>
    </xf>
    <xf numFmtId="0" fontId="5" fillId="0" borderId="0" xfId="11" applyFont="1" applyAlignment="1">
      <alignment horizontal="center"/>
    </xf>
    <xf numFmtId="0" fontId="5" fillId="6" borderId="0" xfId="11" applyFont="1" applyFill="1" applyAlignment="1">
      <alignment horizontal="center" vertical="top" wrapText="1"/>
    </xf>
    <xf numFmtId="0" fontId="5" fillId="26" borderId="4" xfId="11" applyFont="1" applyFill="1" applyBorder="1" applyAlignment="1">
      <alignment horizontal="center" vertical="center"/>
    </xf>
    <xf numFmtId="0" fontId="5" fillId="5" borderId="2" xfId="11" applyFont="1" applyFill="1" applyBorder="1" applyAlignment="1">
      <alignment horizontal="center" vertical="center"/>
    </xf>
    <xf numFmtId="0" fontId="5" fillId="5" borderId="5" xfId="11" applyFont="1" applyFill="1" applyBorder="1" applyAlignment="1">
      <alignment horizontal="center" vertical="center"/>
    </xf>
    <xf numFmtId="0" fontId="5" fillId="5" borderId="3" xfId="11" applyFont="1" applyFill="1" applyBorder="1" applyAlignment="1">
      <alignment horizontal="center" vertical="center"/>
    </xf>
    <xf numFmtId="0" fontId="3" fillId="0" borderId="4" xfId="11" applyFont="1" applyBorder="1" applyAlignment="1">
      <alignment horizontal="left" vertical="center" wrapText="1"/>
    </xf>
    <xf numFmtId="0" fontId="3" fillId="0" borderId="2" xfId="11" applyFont="1" applyBorder="1" applyAlignment="1">
      <alignment horizontal="left"/>
    </xf>
    <xf numFmtId="0" fontId="3" fillId="0" borderId="5" xfId="11" applyFont="1" applyBorder="1" applyAlignment="1">
      <alignment horizontal="left"/>
    </xf>
    <xf numFmtId="0" fontId="3" fillId="0" borderId="3" xfId="11" applyFont="1" applyBorder="1" applyAlignment="1">
      <alignment horizontal="left"/>
    </xf>
    <xf numFmtId="0" fontId="4" fillId="0" borderId="2" xfId="11" applyFont="1" applyBorder="1" applyAlignment="1">
      <alignment horizontal="left" vertical="center"/>
    </xf>
    <xf numFmtId="0" fontId="4" fillId="0" borderId="5" xfId="11" applyFont="1" applyBorder="1" applyAlignment="1">
      <alignment horizontal="left" vertical="center"/>
    </xf>
    <xf numFmtId="0" fontId="4" fillId="0" borderId="3" xfId="11" applyFont="1" applyBorder="1" applyAlignment="1">
      <alignment horizontal="left" vertical="center"/>
    </xf>
    <xf numFmtId="0" fontId="3" fillId="0" borderId="4" xfId="11" applyFont="1" applyBorder="1" applyAlignment="1">
      <alignment horizontal="left" vertical="top" wrapText="1"/>
    </xf>
    <xf numFmtId="0" fontId="3" fillId="0" borderId="4" xfId="11" applyFont="1" applyBorder="1" applyAlignment="1">
      <alignment horizontal="left" vertical="top"/>
    </xf>
    <xf numFmtId="0" fontId="4" fillId="0" borderId="4" xfId="11" applyFont="1" applyBorder="1" applyAlignment="1">
      <alignment horizontal="left" vertical="top" wrapText="1"/>
    </xf>
    <xf numFmtId="0" fontId="3" fillId="0" borderId="2" xfId="11" applyFont="1" applyBorder="1" applyAlignment="1">
      <alignment horizontal="left" vertical="top"/>
    </xf>
    <xf numFmtId="0" fontId="3" fillId="0" borderId="5" xfId="11" applyFont="1" applyBorder="1" applyAlignment="1">
      <alignment horizontal="left" vertical="top"/>
    </xf>
    <xf numFmtId="0" fontId="3" fillId="0" borderId="3" xfId="11" applyFont="1" applyBorder="1" applyAlignment="1">
      <alignment horizontal="left" vertical="top"/>
    </xf>
    <xf numFmtId="0" fontId="35" fillId="0" borderId="2" xfId="11" applyFont="1" applyBorder="1" applyAlignment="1">
      <alignment horizontal="left"/>
    </xf>
    <xf numFmtId="0" fontId="35" fillId="0" borderId="5" xfId="11" applyFont="1" applyBorder="1" applyAlignment="1">
      <alignment horizontal="left"/>
    </xf>
    <xf numFmtId="0" fontId="35" fillId="0" borderId="3" xfId="11" applyFont="1" applyBorder="1" applyAlignment="1">
      <alignment horizontal="left"/>
    </xf>
    <xf numFmtId="0" fontId="3" fillId="29" borderId="2" xfId="11" applyFont="1" applyFill="1" applyBorder="1" applyAlignment="1">
      <alignment horizontal="left"/>
    </xf>
    <xf numFmtId="0" fontId="3" fillId="29" borderId="5" xfId="11" applyFont="1" applyFill="1" applyBorder="1" applyAlignment="1">
      <alignment horizontal="left"/>
    </xf>
    <xf numFmtId="0" fontId="3" fillId="29" borderId="3" xfId="11" applyFont="1" applyFill="1" applyBorder="1" applyAlignment="1">
      <alignment horizontal="left"/>
    </xf>
    <xf numFmtId="0" fontId="3" fillId="29" borderId="2" xfId="11" applyFont="1" applyFill="1" applyBorder="1" applyAlignment="1">
      <alignment horizontal="left" vertical="top" wrapText="1"/>
    </xf>
    <xf numFmtId="0" fontId="3" fillId="29" borderId="5" xfId="11" applyFont="1" applyFill="1" applyBorder="1" applyAlignment="1">
      <alignment horizontal="left" vertical="top" wrapText="1"/>
    </xf>
    <xf numFmtId="0" fontId="3" fillId="29" borderId="3" xfId="11" applyFont="1" applyFill="1" applyBorder="1" applyAlignment="1">
      <alignment horizontal="left" vertical="top" wrapText="1"/>
    </xf>
    <xf numFmtId="0" fontId="4" fillId="29" borderId="4" xfId="11" applyFont="1" applyFill="1" applyBorder="1" applyAlignment="1">
      <alignment horizontal="center" vertical="center" wrapText="1"/>
    </xf>
    <xf numFmtId="0" fontId="3" fillId="29" borderId="2" xfId="11" applyFont="1" applyFill="1" applyBorder="1" applyAlignment="1">
      <alignment horizontal="center" vertical="top" wrapText="1"/>
    </xf>
    <xf numFmtId="0" fontId="3" fillId="29" borderId="5" xfId="11" applyFont="1" applyFill="1" applyBorder="1" applyAlignment="1">
      <alignment horizontal="center" vertical="top" wrapText="1"/>
    </xf>
    <xf numFmtId="0" fontId="3" fillId="29" borderId="3" xfId="11" applyFont="1" applyFill="1" applyBorder="1" applyAlignment="1">
      <alignment horizontal="center" vertical="top" wrapText="1"/>
    </xf>
    <xf numFmtId="0" fontId="3" fillId="29" borderId="4" xfId="11" applyFont="1" applyFill="1" applyBorder="1" applyAlignment="1">
      <alignment horizontal="left" vertical="top" wrapText="1"/>
    </xf>
    <xf numFmtId="0" fontId="24" fillId="29" borderId="4" xfId="11" applyFont="1" applyFill="1" applyBorder="1" applyAlignment="1">
      <alignment horizontal="left" vertical="top" wrapText="1"/>
    </xf>
    <xf numFmtId="0" fontId="24" fillId="0" borderId="2" xfId="11" applyFont="1" applyBorder="1" applyAlignment="1">
      <alignment horizontal="left"/>
    </xf>
    <xf numFmtId="0" fontId="24" fillId="0" borderId="5" xfId="11" applyFont="1" applyBorder="1" applyAlignment="1">
      <alignment horizontal="left"/>
    </xf>
    <xf numFmtId="0" fontId="24" fillId="0" borderId="3" xfId="11" applyFont="1" applyBorder="1" applyAlignment="1">
      <alignment horizontal="left"/>
    </xf>
    <xf numFmtId="0" fontId="3" fillId="29" borderId="4" xfId="11" applyFont="1" applyFill="1" applyBorder="1" applyAlignment="1">
      <alignment horizontal="left" wrapText="1"/>
    </xf>
    <xf numFmtId="0" fontId="3" fillId="29" borderId="4" xfId="11" applyFont="1" applyFill="1" applyBorder="1" applyAlignment="1">
      <alignment horizontal="left"/>
    </xf>
    <xf numFmtId="0" fontId="35" fillId="29" borderId="2" xfId="11" applyFont="1" applyFill="1" applyBorder="1" applyAlignment="1">
      <alignment horizontal="left"/>
    </xf>
    <xf numFmtId="0" fontId="35" fillId="29" borderId="5" xfId="11" applyFont="1" applyFill="1" applyBorder="1" applyAlignment="1">
      <alignment horizontal="left"/>
    </xf>
    <xf numFmtId="0" fontId="35" fillId="29" borderId="3" xfId="11" applyFont="1" applyFill="1" applyBorder="1" applyAlignment="1">
      <alignment horizontal="left"/>
    </xf>
    <xf numFmtId="0" fontId="24" fillId="29" borderId="2" xfId="11" applyFont="1" applyFill="1" applyBorder="1" applyAlignment="1">
      <alignment horizontal="left" vertical="top" wrapText="1"/>
    </xf>
    <xf numFmtId="0" fontId="24" fillId="29" borderId="5" xfId="11" applyFont="1" applyFill="1" applyBorder="1" applyAlignment="1">
      <alignment horizontal="left" vertical="top"/>
    </xf>
    <xf numFmtId="0" fontId="24" fillId="29" borderId="3" xfId="11" applyFont="1" applyFill="1" applyBorder="1" applyAlignment="1">
      <alignment horizontal="left" vertical="top"/>
    </xf>
    <xf numFmtId="0" fontId="24" fillId="29" borderId="2" xfId="11" applyFont="1" applyFill="1" applyBorder="1" applyAlignment="1">
      <alignment horizontal="left"/>
    </xf>
    <xf numFmtId="0" fontId="24" fillId="29" borderId="5" xfId="11" applyFont="1" applyFill="1" applyBorder="1" applyAlignment="1">
      <alignment horizontal="left"/>
    </xf>
    <xf numFmtId="0" fontId="24" fillId="29" borderId="3" xfId="11" applyFont="1" applyFill="1" applyBorder="1" applyAlignment="1">
      <alignment horizontal="left"/>
    </xf>
    <xf numFmtId="0" fontId="4" fillId="0" borderId="2" xfId="11" applyFont="1" applyBorder="1" applyAlignment="1">
      <alignment horizontal="left"/>
    </xf>
    <xf numFmtId="0" fontId="4" fillId="0" borderId="5" xfId="11" applyFont="1" applyBorder="1" applyAlignment="1">
      <alignment horizontal="left"/>
    </xf>
    <xf numFmtId="0" fontId="4" fillId="0" borderId="3" xfId="11" applyFont="1" applyBorder="1" applyAlignment="1">
      <alignment horizontal="left"/>
    </xf>
    <xf numFmtId="0" fontId="24" fillId="0" borderId="2" xfId="11" applyFont="1" applyBorder="1" applyAlignment="1">
      <alignment horizontal="left" vertical="top"/>
    </xf>
    <xf numFmtId="0" fontId="24" fillId="0" borderId="5" xfId="11" applyFont="1" applyBorder="1" applyAlignment="1">
      <alignment horizontal="left" vertical="top"/>
    </xf>
    <xf numFmtId="0" fontId="24" fillId="0" borderId="3" xfId="11" applyFont="1" applyBorder="1" applyAlignment="1">
      <alignment horizontal="left" vertical="top"/>
    </xf>
    <xf numFmtId="0" fontId="24" fillId="0" borderId="4" xfId="11" applyFont="1" applyBorder="1" applyAlignment="1">
      <alignment horizontal="left" vertical="top" wrapText="1"/>
    </xf>
    <xf numFmtId="164" fontId="5" fillId="17" borderId="13" xfId="9" applyNumberFormat="1" applyFont="1" applyFill="1" applyBorder="1" applyAlignment="1">
      <alignment horizontal="center" vertical="center" wrapText="1"/>
    </xf>
    <xf numFmtId="164" fontId="5" fillId="17" borderId="19" xfId="9" applyNumberFormat="1" applyFont="1" applyFill="1" applyBorder="1" applyAlignment="1">
      <alignment horizontal="center" vertical="center" wrapText="1"/>
    </xf>
    <xf numFmtId="0" fontId="24" fillId="21" borderId="22" xfId="9" applyFont="1" applyFill="1" applyBorder="1" applyAlignment="1">
      <alignment horizontal="center" vertical="top" wrapText="1"/>
    </xf>
    <xf numFmtId="0" fontId="24" fillId="21" borderId="25" xfId="9" applyFont="1" applyFill="1" applyBorder="1" applyAlignment="1">
      <alignment horizontal="center" vertical="top" wrapText="1"/>
    </xf>
    <xf numFmtId="0" fontId="24" fillId="21" borderId="27" xfId="9" applyFont="1" applyFill="1" applyBorder="1" applyAlignment="1">
      <alignment horizontal="center" vertical="top" wrapText="1"/>
    </xf>
    <xf numFmtId="0" fontId="29" fillId="22" borderId="22" xfId="9" applyFont="1" applyFill="1" applyBorder="1" applyAlignment="1">
      <alignment horizontal="center" vertical="top" wrapText="1"/>
    </xf>
    <xf numFmtId="0" fontId="29" fillId="22" borderId="25" xfId="9" applyFont="1" applyFill="1" applyBorder="1" applyAlignment="1">
      <alignment horizontal="center" vertical="top" wrapText="1"/>
    </xf>
    <xf numFmtId="0" fontId="4" fillId="22" borderId="22" xfId="9" applyFont="1" applyFill="1" applyBorder="1" applyAlignment="1">
      <alignment horizontal="center" vertical="top" wrapText="1"/>
    </xf>
    <xf numFmtId="0" fontId="4" fillId="22" borderId="25" xfId="9" applyFont="1" applyFill="1" applyBorder="1" applyAlignment="1">
      <alignment horizontal="center" vertical="top" wrapText="1"/>
    </xf>
    <xf numFmtId="0" fontId="4" fillId="22" borderId="20" xfId="9" applyFont="1" applyFill="1" applyBorder="1" applyAlignment="1">
      <alignment horizontal="center" vertical="top" wrapText="1"/>
    </xf>
    <xf numFmtId="0" fontId="24" fillId="8" borderId="21" xfId="9" applyFont="1" applyFill="1" applyBorder="1" applyAlignment="1">
      <alignment vertical="top"/>
    </xf>
    <xf numFmtId="0" fontId="4" fillId="9" borderId="17" xfId="9" applyFont="1" applyFill="1" applyBorder="1" applyAlignment="1">
      <alignment horizontal="center" vertical="top" wrapText="1"/>
    </xf>
    <xf numFmtId="0" fontId="4" fillId="9" borderId="25" xfId="9" applyFont="1" applyFill="1" applyBorder="1" applyAlignment="1">
      <alignment horizontal="center" vertical="top" wrapText="1"/>
    </xf>
    <xf numFmtId="0" fontId="4" fillId="22" borderId="21" xfId="9" applyFont="1" applyFill="1" applyBorder="1" applyAlignment="1">
      <alignment horizontal="center" vertical="top" wrapText="1"/>
    </xf>
    <xf numFmtId="0" fontId="4" fillId="23" borderId="16" xfId="9" applyFont="1" applyFill="1" applyBorder="1" applyAlignment="1">
      <alignment horizontal="center" vertical="top" wrapText="1"/>
    </xf>
    <xf numFmtId="0" fontId="4" fillId="23" borderId="21" xfId="9" applyFont="1" applyFill="1" applyBorder="1" applyAlignment="1">
      <alignment horizontal="center" vertical="top" wrapText="1"/>
    </xf>
    <xf numFmtId="0" fontId="4" fillId="23" borderId="4" xfId="9" applyFont="1" applyFill="1" applyBorder="1" applyAlignment="1">
      <alignment horizontal="center" vertical="top" wrapText="1"/>
    </xf>
    <xf numFmtId="0" fontId="4" fillId="23" borderId="18" xfId="9" applyFont="1" applyFill="1" applyBorder="1" applyAlignment="1">
      <alignment horizontal="center" vertical="top" wrapText="1"/>
    </xf>
    <xf numFmtId="0" fontId="4" fillId="23" borderId="35" xfId="9" applyFont="1" applyFill="1" applyBorder="1" applyAlignment="1">
      <alignment horizontal="center" vertical="top" wrapText="1"/>
    </xf>
    <xf numFmtId="0" fontId="4" fillId="23" borderId="20" xfId="9" applyFont="1" applyFill="1" applyBorder="1" applyAlignment="1">
      <alignment horizontal="center" vertical="top" wrapText="1"/>
    </xf>
    <xf numFmtId="0" fontId="4" fillId="23" borderId="14" xfId="9" applyFont="1" applyFill="1" applyBorder="1" applyAlignment="1">
      <alignment horizontal="center" vertical="center" wrapText="1"/>
    </xf>
    <xf numFmtId="0" fontId="4" fillId="21" borderId="22" xfId="9" applyFont="1" applyFill="1" applyBorder="1" applyAlignment="1">
      <alignment horizontal="center" vertical="top" wrapText="1"/>
    </xf>
    <xf numFmtId="0" fontId="4" fillId="21" borderId="25" xfId="9" applyFont="1" applyFill="1" applyBorder="1" applyAlignment="1">
      <alignment horizontal="center" vertical="top" wrapText="1"/>
    </xf>
    <xf numFmtId="0" fontId="38" fillId="9" borderId="17" xfId="9" applyFont="1" applyFill="1" applyBorder="1" applyAlignment="1">
      <alignment horizontal="center" vertical="top" wrapText="1"/>
    </xf>
    <xf numFmtId="0" fontId="38" fillId="9" borderId="24" xfId="9" applyFont="1" applyFill="1" applyBorder="1" applyAlignment="1">
      <alignment horizontal="center" vertical="top" wrapText="1"/>
    </xf>
    <xf numFmtId="0" fontId="38" fillId="9" borderId="25" xfId="9" applyFont="1" applyFill="1" applyBorder="1" applyAlignment="1">
      <alignment horizontal="center" vertical="top" wrapText="1"/>
    </xf>
    <xf numFmtId="0" fontId="5" fillId="23" borderId="17" xfId="9" applyFont="1" applyFill="1" applyBorder="1" applyAlignment="1">
      <alignment horizontal="center" vertical="top" wrapText="1"/>
    </xf>
    <xf numFmtId="0" fontId="5" fillId="23" borderId="24" xfId="9" applyFont="1" applyFill="1" applyBorder="1" applyAlignment="1">
      <alignment horizontal="center" vertical="top" wrapText="1"/>
    </xf>
    <xf numFmtId="0" fontId="5" fillId="23" borderId="25" xfId="9" applyFont="1" applyFill="1" applyBorder="1" applyAlignment="1">
      <alignment horizontal="center" vertical="top" wrapText="1"/>
    </xf>
    <xf numFmtId="0" fontId="5" fillId="9" borderId="17" xfId="9" applyFont="1" applyFill="1" applyBorder="1" applyAlignment="1">
      <alignment horizontal="center" vertical="top" wrapText="1"/>
    </xf>
    <xf numFmtId="0" fontId="5" fillId="9" borderId="24" xfId="9" applyFont="1" applyFill="1" applyBorder="1" applyAlignment="1">
      <alignment horizontal="center" vertical="top" wrapText="1"/>
    </xf>
    <xf numFmtId="0" fontId="5" fillId="9" borderId="25" xfId="9" applyFont="1" applyFill="1" applyBorder="1" applyAlignment="1">
      <alignment horizontal="center" vertical="top" wrapText="1"/>
    </xf>
    <xf numFmtId="0" fontId="4" fillId="23" borderId="17" xfId="9" applyFont="1" applyFill="1" applyBorder="1" applyAlignment="1">
      <alignment horizontal="center" vertical="top" wrapText="1"/>
    </xf>
    <xf numFmtId="0" fontId="4" fillId="23" borderId="25" xfId="9" applyFont="1" applyFill="1" applyBorder="1" applyAlignment="1">
      <alignment horizontal="center" vertical="top" wrapText="1"/>
    </xf>
    <xf numFmtId="0" fontId="4" fillId="23" borderId="13" xfId="9" applyFont="1" applyFill="1" applyBorder="1" applyAlignment="1">
      <alignment horizontal="center" vertical="center" wrapText="1"/>
    </xf>
    <xf numFmtId="0" fontId="4" fillId="23" borderId="4" xfId="9" applyFont="1" applyFill="1" applyBorder="1" applyAlignment="1">
      <alignment horizontal="center" vertical="center" wrapText="1"/>
    </xf>
    <xf numFmtId="0" fontId="10" fillId="0" borderId="0" xfId="9" applyFont="1" applyAlignment="1">
      <alignment horizontal="center" vertical="center"/>
    </xf>
    <xf numFmtId="0" fontId="15" fillId="9" borderId="13" xfId="9" applyFont="1" applyFill="1" applyBorder="1" applyAlignment="1">
      <alignment horizontal="center" vertical="center" wrapText="1"/>
    </xf>
    <xf numFmtId="0" fontId="16" fillId="8" borderId="4" xfId="9" applyFont="1" applyFill="1" applyBorder="1" applyAlignment="1">
      <alignment horizontal="center" vertical="center"/>
    </xf>
    <xf numFmtId="0" fontId="5" fillId="22" borderId="15" xfId="9" applyFont="1" applyFill="1" applyBorder="1" applyAlignment="1">
      <alignment horizontal="center" vertical="top" wrapText="1"/>
    </xf>
    <xf numFmtId="0" fontId="5" fillId="22" borderId="23" xfId="9" applyFont="1" applyFill="1" applyBorder="1" applyAlignment="1">
      <alignment horizontal="center" vertical="top" wrapText="1"/>
    </xf>
    <xf numFmtId="0" fontId="5" fillId="22" borderId="21" xfId="9" applyFont="1" applyFill="1" applyBorder="1" applyAlignment="1">
      <alignment horizontal="center" vertical="top" wrapText="1"/>
    </xf>
    <xf numFmtId="0" fontId="15" fillId="21" borderId="4" xfId="9" applyFont="1" applyFill="1" applyBorder="1" applyAlignment="1">
      <alignment horizontal="center" vertical="center" wrapText="1"/>
    </xf>
    <xf numFmtId="0" fontId="5" fillId="21" borderId="16" xfId="9" applyFont="1" applyFill="1" applyBorder="1" applyAlignment="1">
      <alignment horizontal="center" vertical="top" wrapText="1"/>
    </xf>
    <xf numFmtId="0" fontId="5" fillId="21" borderId="23" xfId="9" applyFont="1" applyFill="1" applyBorder="1" applyAlignment="1">
      <alignment horizontal="center" vertical="top" wrapText="1"/>
    </xf>
    <xf numFmtId="0" fontId="24" fillId="22" borderId="22" xfId="9" applyFont="1" applyFill="1" applyBorder="1" applyAlignment="1">
      <alignment horizontal="center" vertical="top" wrapText="1"/>
    </xf>
    <xf numFmtId="0" fontId="24" fillId="22" borderId="25" xfId="9" applyFont="1" applyFill="1" applyBorder="1" applyAlignment="1">
      <alignment horizontal="center" vertical="top" wrapText="1"/>
    </xf>
    <xf numFmtId="0" fontId="24" fillId="9" borderId="17" xfId="9" applyFont="1" applyFill="1" applyBorder="1" applyAlignment="1">
      <alignment horizontal="center" vertical="top" wrapText="1"/>
    </xf>
    <xf numFmtId="0" fontId="24" fillId="9" borderId="25" xfId="9" applyFont="1" applyFill="1" applyBorder="1" applyAlignment="1">
      <alignment horizontal="center" vertical="top" wrapText="1"/>
    </xf>
    <xf numFmtId="49" fontId="4" fillId="9" borderId="17" xfId="9" applyNumberFormat="1" applyFont="1" applyFill="1" applyBorder="1" applyAlignment="1">
      <alignment horizontal="center" vertical="top" wrapText="1"/>
    </xf>
    <xf numFmtId="49" fontId="4" fillId="9" borderId="25" xfId="9" applyNumberFormat="1" applyFont="1" applyFill="1" applyBorder="1" applyAlignment="1">
      <alignment horizontal="center" vertical="top" wrapText="1"/>
    </xf>
    <xf numFmtId="0" fontId="3" fillId="0" borderId="2" xfId="11" applyFont="1" applyBorder="1" applyAlignment="1">
      <alignment horizontal="left" vertical="top" wrapText="1"/>
    </xf>
    <xf numFmtId="0" fontId="3" fillId="0" borderId="5" xfId="11" applyFont="1" applyBorder="1" applyAlignment="1">
      <alignment horizontal="left" vertical="top" wrapText="1"/>
    </xf>
    <xf numFmtId="0" fontId="3" fillId="0" borderId="3" xfId="11" applyFont="1" applyBorder="1" applyAlignment="1">
      <alignment horizontal="left" vertical="top" wrapText="1"/>
    </xf>
    <xf numFmtId="0" fontId="4" fillId="0" borderId="2" xfId="11" applyFont="1" applyBorder="1" applyAlignment="1">
      <alignment horizontal="left" vertical="top" wrapText="1"/>
    </xf>
    <xf numFmtId="0" fontId="4" fillId="0" borderId="5" xfId="11" applyFont="1" applyBorder="1" applyAlignment="1">
      <alignment horizontal="left" vertical="top" wrapText="1"/>
    </xf>
    <xf numFmtId="0" fontId="4" fillId="0" borderId="3" xfId="11" applyFont="1" applyBorder="1" applyAlignment="1">
      <alignment horizontal="left" vertical="top" wrapText="1"/>
    </xf>
    <xf numFmtId="0" fontId="5" fillId="8" borderId="2" xfId="11" applyFont="1" applyFill="1" applyBorder="1" applyAlignment="1">
      <alignment horizontal="center" vertical="center"/>
    </xf>
    <xf numFmtId="0" fontId="5" fillId="8" borderId="5" xfId="11" applyFont="1" applyFill="1" applyBorder="1" applyAlignment="1">
      <alignment horizontal="center" vertical="center"/>
    </xf>
    <xf numFmtId="0" fontId="5" fillId="8" borderId="3" xfId="11" applyFont="1" applyFill="1" applyBorder="1" applyAlignment="1">
      <alignment horizontal="center" vertical="center"/>
    </xf>
    <xf numFmtId="0" fontId="4" fillId="0" borderId="5" xfId="11" applyFont="1" applyBorder="1" applyAlignment="1">
      <alignment horizontal="left" vertical="top"/>
    </xf>
    <xf numFmtId="0" fontId="4" fillId="0" borderId="3" xfId="11" applyFont="1" applyBorder="1" applyAlignment="1">
      <alignment horizontal="left" vertical="top"/>
    </xf>
    <xf numFmtId="0" fontId="24" fillId="0" borderId="2" xfId="11" applyFont="1" applyBorder="1" applyAlignment="1">
      <alignment horizontal="left" vertical="top" wrapText="1"/>
    </xf>
    <xf numFmtId="0" fontId="24" fillId="0" borderId="5" xfId="11" applyFont="1" applyBorder="1" applyAlignment="1">
      <alignment horizontal="left" vertical="top" wrapText="1"/>
    </xf>
    <xf numFmtId="0" fontId="24" fillId="0" borderId="3" xfId="11" applyFont="1" applyBorder="1" applyAlignment="1">
      <alignment horizontal="left" vertical="top" wrapText="1"/>
    </xf>
    <xf numFmtId="0" fontId="4" fillId="0" borderId="32" xfId="11" applyFont="1" applyBorder="1" applyAlignment="1">
      <alignment horizontal="center" vertical="center" wrapText="1"/>
    </xf>
    <xf numFmtId="0" fontId="4" fillId="0" borderId="28" xfId="11" applyFont="1" applyBorder="1" applyAlignment="1">
      <alignment horizontal="center" vertical="center" wrapText="1"/>
    </xf>
    <xf numFmtId="0" fontId="4" fillId="0" borderId="7" xfId="11" applyFont="1" applyBorder="1" applyAlignment="1">
      <alignment horizontal="center" vertical="center" wrapText="1"/>
    </xf>
    <xf numFmtId="0" fontId="4" fillId="0" borderId="34" xfId="11" applyFont="1" applyBorder="1" applyAlignment="1">
      <alignment horizontal="center" vertical="center" wrapText="1"/>
    </xf>
    <xf numFmtId="0" fontId="4" fillId="0" borderId="0" xfId="11" applyFont="1" applyAlignment="1">
      <alignment horizontal="center" vertical="center" wrapText="1"/>
    </xf>
    <xf numFmtId="0" fontId="4" fillId="0" borderId="9" xfId="11" applyFont="1" applyBorder="1" applyAlignment="1">
      <alignment horizontal="center" vertical="center" wrapText="1"/>
    </xf>
    <xf numFmtId="0" fontId="4" fillId="0" borderId="33" xfId="11" applyFont="1" applyBorder="1" applyAlignment="1">
      <alignment horizontal="center" vertical="center" wrapText="1"/>
    </xf>
    <xf numFmtId="0" fontId="4" fillId="0" borderId="1" xfId="11" applyFont="1" applyBorder="1" applyAlignment="1">
      <alignment horizontal="center" vertical="center" wrapText="1"/>
    </xf>
    <xf numFmtId="0" fontId="4" fillId="0" borderId="11" xfId="11" applyFont="1" applyBorder="1" applyAlignment="1">
      <alignment horizontal="center" vertical="center" wrapText="1"/>
    </xf>
    <xf numFmtId="0" fontId="24" fillId="0" borderId="33" xfId="11" applyFont="1" applyBorder="1" applyAlignment="1">
      <alignment horizontal="left" vertical="top"/>
    </xf>
    <xf numFmtId="0" fontId="24" fillId="0" borderId="1" xfId="11" applyFont="1" applyBorder="1" applyAlignment="1">
      <alignment horizontal="left" vertical="top"/>
    </xf>
    <xf numFmtId="0" fontId="24" fillId="0" borderId="11" xfId="11" applyFont="1" applyBorder="1" applyAlignment="1">
      <alignment horizontal="left" vertical="top"/>
    </xf>
    <xf numFmtId="0" fontId="35" fillId="0" borderId="2" xfId="11" applyFont="1" applyBorder="1" applyAlignment="1">
      <alignment horizontal="left" vertical="top" wrapText="1"/>
    </xf>
    <xf numFmtId="0" fontId="35" fillId="0" borderId="5" xfId="11" applyFont="1" applyBorder="1" applyAlignment="1">
      <alignment horizontal="left" vertical="top" wrapText="1"/>
    </xf>
    <xf numFmtId="0" fontId="35" fillId="0" borderId="3" xfId="11" applyFont="1" applyBorder="1" applyAlignment="1">
      <alignment horizontal="left" vertical="top" wrapText="1"/>
    </xf>
    <xf numFmtId="0" fontId="5" fillId="4" borderId="2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166" fontId="5" fillId="16" borderId="6" xfId="8" applyFont="1" applyFill="1" applyBorder="1" applyAlignment="1" applyProtection="1">
      <alignment horizontal="center" vertical="top" wrapText="1"/>
    </xf>
    <xf numFmtId="166" fontId="5" fillId="16" borderId="8" xfId="8" applyFont="1" applyFill="1" applyBorder="1" applyAlignment="1" applyProtection="1">
      <alignment horizontal="center" vertical="top" wrapText="1"/>
    </xf>
    <xf numFmtId="166" fontId="5" fillId="16" borderId="10" xfId="8" applyFont="1" applyFill="1" applyBorder="1" applyAlignment="1" applyProtection="1">
      <alignment horizontal="center" vertical="top" wrapText="1"/>
    </xf>
    <xf numFmtId="3" fontId="24" fillId="14" borderId="6" xfId="0" applyNumberFormat="1" applyFont="1" applyFill="1" applyBorder="1" applyAlignment="1">
      <alignment horizontal="center" vertical="top" wrapText="1"/>
    </xf>
    <xf numFmtId="3" fontId="24" fillId="14" borderId="10" xfId="0" applyNumberFormat="1" applyFont="1" applyFill="1" applyBorder="1" applyAlignment="1">
      <alignment horizontal="center" vertical="top" wrapText="1"/>
    </xf>
    <xf numFmtId="3" fontId="4" fillId="14" borderId="6" xfId="0" applyNumberFormat="1" applyFont="1" applyFill="1" applyBorder="1" applyAlignment="1">
      <alignment horizontal="center" vertical="top" wrapText="1"/>
    </xf>
    <xf numFmtId="3" fontId="4" fillId="14" borderId="10" xfId="0" applyNumberFormat="1" applyFont="1" applyFill="1" applyBorder="1" applyAlignment="1">
      <alignment horizontal="center" vertical="top" wrapText="1"/>
    </xf>
    <xf numFmtId="166" fontId="5" fillId="3" borderId="8" xfId="8" applyFont="1" applyFill="1" applyBorder="1" applyAlignment="1" applyProtection="1">
      <alignment horizontal="center" vertical="top" wrapText="1"/>
    </xf>
    <xf numFmtId="166" fontId="5" fillId="3" borderId="10" xfId="8" applyFont="1" applyFill="1" applyBorder="1" applyAlignment="1" applyProtection="1">
      <alignment horizontal="center" vertical="top" wrapText="1"/>
    </xf>
    <xf numFmtId="0" fontId="4" fillId="15" borderId="6" xfId="0" applyFont="1" applyFill="1" applyBorder="1" applyAlignment="1">
      <alignment horizontal="center" vertical="top" wrapText="1"/>
    </xf>
    <xf numFmtId="0" fontId="4" fillId="15" borderId="10" xfId="0" applyFont="1" applyFill="1" applyBorder="1" applyAlignment="1">
      <alignment horizontal="center" vertical="top" wrapText="1"/>
    </xf>
    <xf numFmtId="0" fontId="5" fillId="15" borderId="2" xfId="0" applyFont="1" applyFill="1" applyBorder="1" applyAlignment="1">
      <alignment horizontal="center" vertical="center" wrapText="1"/>
    </xf>
    <xf numFmtId="0" fontId="5" fillId="15" borderId="5" xfId="0" applyFont="1" applyFill="1" applyBorder="1" applyAlignment="1">
      <alignment horizontal="center" vertical="center" wrapText="1"/>
    </xf>
    <xf numFmtId="0" fontId="5" fillId="15" borderId="3" xfId="0" applyFont="1" applyFill="1" applyBorder="1" applyAlignment="1">
      <alignment horizontal="center" vertical="center" wrapText="1"/>
    </xf>
    <xf numFmtId="0" fontId="5" fillId="15" borderId="5" xfId="0" applyFont="1" applyFill="1" applyBorder="1" applyAlignment="1">
      <alignment horizontal="center" vertical="center"/>
    </xf>
    <xf numFmtId="3" fontId="4" fillId="15" borderId="6" xfId="0" applyNumberFormat="1" applyFont="1" applyFill="1" applyBorder="1" applyAlignment="1">
      <alignment horizontal="center" vertical="top" wrapText="1"/>
    </xf>
    <xf numFmtId="3" fontId="4" fillId="15" borderId="10" xfId="0" applyNumberFormat="1" applyFont="1" applyFill="1" applyBorder="1" applyAlignment="1">
      <alignment horizontal="center" vertical="top" wrapText="1"/>
    </xf>
    <xf numFmtId="3" fontId="24" fillId="4" borderId="4" xfId="0" applyNumberFormat="1" applyFont="1" applyFill="1" applyBorder="1" applyAlignment="1">
      <alignment horizontal="center" vertical="top" wrapText="1"/>
    </xf>
    <xf numFmtId="3" fontId="24" fillId="4" borderId="7" xfId="0" applyNumberFormat="1" applyFont="1" applyFill="1" applyBorder="1" applyAlignment="1">
      <alignment horizontal="center" vertical="top" wrapText="1"/>
    </xf>
    <xf numFmtId="3" fontId="24" fillId="4" borderId="11" xfId="0" applyNumberFormat="1" applyFont="1" applyFill="1" applyBorder="1" applyAlignment="1">
      <alignment horizontal="center" vertical="top" wrapText="1"/>
    </xf>
    <xf numFmtId="3" fontId="24" fillId="25" borderId="6" xfId="0" applyNumberFormat="1" applyFont="1" applyFill="1" applyBorder="1" applyAlignment="1">
      <alignment horizontal="center" vertical="top" wrapText="1"/>
    </xf>
    <xf numFmtId="3" fontId="24" fillId="25" borderId="10" xfId="0" applyNumberFormat="1" applyFont="1" applyFill="1" applyBorder="1" applyAlignment="1">
      <alignment horizontal="center" vertical="top" wrapText="1"/>
    </xf>
    <xf numFmtId="3" fontId="4" fillId="8" borderId="6" xfId="0" applyNumberFormat="1" applyFont="1" applyFill="1" applyBorder="1" applyAlignment="1">
      <alignment horizontal="center" vertical="top" wrapText="1"/>
    </xf>
    <xf numFmtId="3" fontId="4" fillId="8" borderId="10" xfId="0" applyNumberFormat="1" applyFont="1" applyFill="1" applyBorder="1" applyAlignment="1">
      <alignment horizontal="center" vertical="top" wrapText="1"/>
    </xf>
    <xf numFmtId="3" fontId="4" fillId="24" borderId="8" xfId="0" applyNumberFormat="1" applyFont="1" applyFill="1" applyBorder="1" applyAlignment="1">
      <alignment horizontal="center" vertical="top" wrapText="1"/>
    </xf>
    <xf numFmtId="3" fontId="4" fillId="24" borderId="10" xfId="0" applyNumberFormat="1" applyFont="1" applyFill="1" applyBorder="1" applyAlignment="1">
      <alignment horizontal="center" vertical="top" wrapText="1"/>
    </xf>
    <xf numFmtId="166" fontId="5" fillId="15" borderId="6" xfId="8" applyFont="1" applyFill="1" applyBorder="1" applyAlignment="1" applyProtection="1">
      <alignment horizontal="center" vertical="top" wrapText="1"/>
    </xf>
    <xf numFmtId="166" fontId="5" fillId="15" borderId="8" xfId="8" applyFont="1" applyFill="1" applyBorder="1" applyAlignment="1" applyProtection="1">
      <alignment horizontal="center" vertical="top" wrapText="1"/>
    </xf>
    <xf numFmtId="166" fontId="5" fillId="15" borderId="10" xfId="8" applyFont="1" applyFill="1" applyBorder="1" applyAlignment="1" applyProtection="1">
      <alignment horizontal="center" vertical="top" wrapText="1"/>
    </xf>
    <xf numFmtId="0" fontId="15" fillId="0" borderId="0" xfId="0" applyFont="1" applyAlignment="1">
      <alignment horizontal="center" wrapText="1"/>
    </xf>
    <xf numFmtId="0" fontId="28" fillId="7" borderId="4" xfId="0" applyFont="1" applyFill="1" applyBorder="1" applyAlignment="1">
      <alignment horizontal="center"/>
    </xf>
    <xf numFmtId="3" fontId="4" fillId="12" borderId="6" xfId="0" applyNumberFormat="1" applyFont="1" applyFill="1" applyBorder="1" applyAlignment="1">
      <alignment horizontal="center" vertical="top" wrapText="1"/>
    </xf>
    <xf numFmtId="3" fontId="4" fillId="12" borderId="8" xfId="0" applyNumberFormat="1" applyFont="1" applyFill="1" applyBorder="1" applyAlignment="1">
      <alignment horizontal="center" vertical="top" wrapText="1"/>
    </xf>
    <xf numFmtId="3" fontId="4" fillId="12" borderId="10" xfId="0" applyNumberFormat="1" applyFont="1" applyFill="1" applyBorder="1" applyAlignment="1">
      <alignment horizontal="center" vertical="top" wrapText="1"/>
    </xf>
    <xf numFmtId="0" fontId="5" fillId="8" borderId="2" xfId="0" applyFont="1" applyFill="1" applyBorder="1" applyAlignment="1">
      <alignment horizontal="center" vertical="center"/>
    </xf>
    <xf numFmtId="0" fontId="5" fillId="8" borderId="5" xfId="0" applyFont="1" applyFill="1" applyBorder="1" applyAlignment="1">
      <alignment horizontal="center" vertical="center"/>
    </xf>
    <xf numFmtId="0" fontId="5" fillId="8" borderId="3" xfId="0" applyFont="1" applyFill="1" applyBorder="1" applyAlignment="1">
      <alignment horizontal="center" vertical="center"/>
    </xf>
    <xf numFmtId="0" fontId="5" fillId="14" borderId="2" xfId="0" applyFont="1" applyFill="1" applyBorder="1" applyAlignment="1">
      <alignment horizontal="center" vertical="center" wrapText="1"/>
    </xf>
    <xf numFmtId="0" fontId="5" fillId="14" borderId="5" xfId="0" applyFont="1" applyFill="1" applyBorder="1" applyAlignment="1">
      <alignment horizontal="center" vertical="center"/>
    </xf>
    <xf numFmtId="0" fontId="5" fillId="14" borderId="3" xfId="0" applyFont="1" applyFill="1" applyBorder="1" applyAlignment="1">
      <alignment horizontal="center" vertical="center"/>
    </xf>
    <xf numFmtId="168" fontId="24" fillId="4" borderId="4" xfId="0" applyNumberFormat="1" applyFont="1" applyFill="1" applyBorder="1" applyAlignment="1">
      <alignment horizontal="center" vertical="top" wrapText="1"/>
    </xf>
    <xf numFmtId="3" fontId="4" fillId="8" borderId="5" xfId="0" applyNumberFormat="1" applyFont="1" applyFill="1" applyBorder="1" applyAlignment="1">
      <alignment horizontal="left" vertical="top" wrapText="1"/>
    </xf>
    <xf numFmtId="3" fontId="4" fillId="8" borderId="3" xfId="0" applyNumberFormat="1" applyFont="1" applyFill="1" applyBorder="1" applyAlignment="1">
      <alignment horizontal="left" vertical="top" wrapText="1"/>
    </xf>
    <xf numFmtId="0" fontId="10" fillId="7" borderId="1" xfId="0" applyFont="1" applyFill="1" applyBorder="1" applyAlignment="1">
      <alignment horizontal="center" vertical="center" wrapText="1"/>
    </xf>
    <xf numFmtId="0" fontId="10" fillId="7" borderId="1" xfId="0" applyFont="1" applyFill="1" applyBorder="1" applyAlignment="1">
      <alignment horizontal="center" vertical="center"/>
    </xf>
    <xf numFmtId="3" fontId="29" fillId="13" borderId="8" xfId="0" applyNumberFormat="1" applyFont="1" applyFill="1" applyBorder="1" applyAlignment="1">
      <alignment horizontal="center" vertical="top" wrapText="1"/>
    </xf>
    <xf numFmtId="3" fontId="29" fillId="13" borderId="10" xfId="0" applyNumberFormat="1" applyFont="1" applyFill="1" applyBorder="1" applyAlignment="1">
      <alignment horizontal="center" vertical="top" wrapText="1"/>
    </xf>
    <xf numFmtId="168" fontId="4" fillId="4" borderId="4" xfId="0" applyNumberFormat="1" applyFont="1" applyFill="1" applyBorder="1" applyAlignment="1">
      <alignment horizontal="center" vertical="top" wrapText="1"/>
    </xf>
    <xf numFmtId="3" fontId="4" fillId="4" borderId="4" xfId="0" applyNumberFormat="1" applyFont="1" applyFill="1" applyBorder="1" applyAlignment="1">
      <alignment horizontal="center" vertical="top" wrapText="1"/>
    </xf>
    <xf numFmtId="0" fontId="4" fillId="4" borderId="4" xfId="0" applyFont="1" applyFill="1" applyBorder="1" applyAlignment="1">
      <alignment horizontal="center" vertical="top" wrapText="1"/>
    </xf>
    <xf numFmtId="1" fontId="4" fillId="4" borderId="4" xfId="0" applyNumberFormat="1" applyFont="1" applyFill="1" applyBorder="1" applyAlignment="1">
      <alignment horizontal="center" vertical="top" wrapText="1"/>
    </xf>
    <xf numFmtId="0" fontId="53" fillId="4" borderId="0" xfId="7" applyFont="1" applyFill="1" applyAlignment="1">
      <alignment horizontal="left" vertical="top" wrapText="1"/>
    </xf>
    <xf numFmtId="0" fontId="6" fillId="3" borderId="14" xfId="9" applyFont="1" applyFill="1" applyBorder="1" applyAlignment="1"/>
    <xf numFmtId="0" fontId="6" fillId="15" borderId="14" xfId="9" applyFont="1" applyFill="1" applyBorder="1" applyAlignment="1"/>
    <xf numFmtId="0" fontId="6" fillId="15" borderId="19" xfId="9" applyFont="1" applyFill="1" applyBorder="1" applyAlignment="1"/>
  </cellXfs>
  <cellStyles count="12">
    <cellStyle name="Comma" xfId="8" builtinId="3"/>
    <cellStyle name="Comma 2" xfId="1" xr:uid="{00000000-0005-0000-0000-000001000000}"/>
    <cellStyle name="Comma 3" xfId="4" xr:uid="{00000000-0005-0000-0000-000002000000}"/>
    <cellStyle name="Comma 3 2" xfId="10" xr:uid="{00000000-0005-0000-0000-000003000000}"/>
    <cellStyle name="Comma 4" xfId="6" xr:uid="{00000000-0005-0000-0000-000004000000}"/>
    <cellStyle name="Normal" xfId="0" builtinId="0"/>
    <cellStyle name="Normal 2" xfId="2" xr:uid="{00000000-0005-0000-0000-000006000000}"/>
    <cellStyle name="Normal 3" xfId="3" xr:uid="{00000000-0005-0000-0000-000007000000}"/>
    <cellStyle name="Normal 3 2" xfId="7" xr:uid="{00000000-0005-0000-0000-000008000000}"/>
    <cellStyle name="Normal 3 3" xfId="9" xr:uid="{00000000-0005-0000-0000-000009000000}"/>
    <cellStyle name="Normal 4" xfId="5" xr:uid="{00000000-0005-0000-0000-00000A000000}"/>
    <cellStyle name="Normal 5" xfId="11" xr:uid="{00000000-0005-0000-0000-00000B000000}"/>
  </cellStyles>
  <dxfs count="0"/>
  <tableStyles count="0" defaultTableStyle="TableStyleMedium2" defaultPivotStyle="PivotStyleLight16"/>
  <colors>
    <mruColors>
      <color rgb="FF0000FF"/>
      <color rgb="FFFFCCFF"/>
      <color rgb="FFA3FFA3"/>
      <color rgb="FF00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146538</xdr:colOff>
      <xdr:row>21</xdr:row>
      <xdr:rowOff>58615</xdr:rowOff>
    </xdr:from>
    <xdr:to>
      <xdr:col>5</xdr:col>
      <xdr:colOff>344365</xdr:colOff>
      <xdr:row>22</xdr:row>
      <xdr:rowOff>190499</xdr:rowOff>
    </xdr:to>
    <xdr:sp macro="" textlink="">
      <xdr:nvSpPr>
        <xdr:cNvPr id="2" name="Right Brac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/>
      </xdr:nvSpPr>
      <xdr:spPr>
        <a:xfrm>
          <a:off x="3194538" y="7707190"/>
          <a:ext cx="197827" cy="398584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11</xdr:col>
      <xdr:colOff>666750</xdr:colOff>
      <xdr:row>31</xdr:row>
      <xdr:rowOff>124558</xdr:rowOff>
    </xdr:from>
    <xdr:to>
      <xdr:col>12</xdr:col>
      <xdr:colOff>88656</xdr:colOff>
      <xdr:row>40</xdr:row>
      <xdr:rowOff>155864</xdr:rowOff>
    </xdr:to>
    <xdr:sp macro="" textlink="">
      <xdr:nvSpPr>
        <xdr:cNvPr id="3" name="Right Brace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/>
      </xdr:nvSpPr>
      <xdr:spPr>
        <a:xfrm>
          <a:off x="8944841" y="10714626"/>
          <a:ext cx="383065" cy="3694102"/>
        </a:xfrm>
        <a:prstGeom prst="rightBrace">
          <a:avLst>
            <a:gd name="adj1" fmla="val 8333"/>
            <a:gd name="adj2" fmla="val 50375"/>
          </a:avLst>
        </a:prstGeom>
        <a:noFill/>
        <a:ln w="6350" cap="flat" cmpd="sng" algn="ctr">
          <a:solidFill>
            <a:srgbClr val="4472C4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+mn-ea"/>
            <a:cs typeface="+mn-cs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476251</xdr:colOff>
      <xdr:row>22</xdr:row>
      <xdr:rowOff>63500</xdr:rowOff>
    </xdr:from>
    <xdr:to>
      <xdr:col>7</xdr:col>
      <xdr:colOff>609601</xdr:colOff>
      <xdr:row>24</xdr:row>
      <xdr:rowOff>161926</xdr:rowOff>
    </xdr:to>
    <xdr:sp macro="" textlink="">
      <xdr:nvSpPr>
        <xdr:cNvPr id="3" name="Right Brace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SpPr/>
      </xdr:nvSpPr>
      <xdr:spPr>
        <a:xfrm>
          <a:off x="5343526" y="7788275"/>
          <a:ext cx="133350" cy="631826"/>
        </a:xfrm>
        <a:prstGeom prst="rightBrace">
          <a:avLst>
            <a:gd name="adj1" fmla="val 0"/>
            <a:gd name="adj2" fmla="val 50000"/>
          </a:avLst>
        </a:prstGeom>
        <a:noFill/>
        <a:ln w="6350" cap="flat" cmpd="sng" algn="ctr">
          <a:solidFill>
            <a:srgbClr val="4472C4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+mn-ea"/>
            <a:cs typeface="+mn-cs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I7"/>
  <sheetViews>
    <sheetView view="pageBreakPreview" zoomScaleNormal="100" zoomScaleSheetLayoutView="100" workbookViewId="0">
      <selection activeCell="D6" sqref="D6"/>
    </sheetView>
  </sheetViews>
  <sheetFormatPr defaultColWidth="9.125" defaultRowHeight="13.9"/>
  <cols>
    <col min="1" max="1" width="19.625" style="14" customWidth="1"/>
    <col min="2" max="2" width="86.25" style="14" customWidth="1"/>
    <col min="3" max="3" width="17.75" style="14" customWidth="1"/>
    <col min="4" max="4" width="22.75" style="14" bestFit="1" customWidth="1"/>
    <col min="5" max="16384" width="9.125" style="14"/>
  </cols>
  <sheetData>
    <row r="1" spans="1:9" s="1" customFormat="1" ht="28.5" customHeight="1">
      <c r="A1" s="236" t="s">
        <v>0</v>
      </c>
      <c r="B1" s="236"/>
      <c r="C1" s="236"/>
      <c r="D1" s="236"/>
      <c r="E1" s="237" t="s">
        <v>1</v>
      </c>
      <c r="F1" s="238"/>
      <c r="G1" s="238"/>
      <c r="H1" s="238"/>
      <c r="I1" s="239"/>
    </row>
    <row r="2" spans="1:9" s="1" customFormat="1" ht="65.25" customHeight="1">
      <c r="A2" s="240" t="s">
        <v>2</v>
      </c>
      <c r="B2" s="240"/>
      <c r="C2" s="240"/>
      <c r="D2" s="240"/>
      <c r="E2" s="241" t="s">
        <v>3</v>
      </c>
      <c r="F2" s="242"/>
      <c r="G2" s="242"/>
      <c r="H2" s="242"/>
      <c r="I2" s="243"/>
    </row>
    <row r="3" spans="1:9" s="12" customFormat="1" ht="51" customHeight="1">
      <c r="A3" s="244" t="s">
        <v>4</v>
      </c>
      <c r="B3" s="244"/>
      <c r="C3" s="244"/>
      <c r="D3" s="244"/>
      <c r="E3" s="224"/>
      <c r="F3" s="224"/>
      <c r="G3" s="224"/>
      <c r="H3" s="224"/>
      <c r="I3" s="224"/>
    </row>
    <row r="4" spans="1:9" s="13" customFormat="1" ht="27" customHeight="1" thickBot="1">
      <c r="A4" s="16" t="s">
        <v>5</v>
      </c>
      <c r="B4" s="16" t="s">
        <v>6</v>
      </c>
      <c r="C4" s="16" t="s">
        <v>7</v>
      </c>
      <c r="D4" s="16" t="s">
        <v>8</v>
      </c>
    </row>
    <row r="5" spans="1:9" s="13" customFormat="1" ht="27" customHeight="1" thickTop="1" thickBot="1">
      <c r="A5" s="23" t="s">
        <v>9</v>
      </c>
      <c r="B5" s="24"/>
      <c r="C5" s="15">
        <f>C6+C7</f>
        <v>0</v>
      </c>
      <c r="D5" s="18">
        <f>D6</f>
        <v>0</v>
      </c>
      <c r="E5" s="20"/>
      <c r="F5" s="21"/>
      <c r="G5" s="21"/>
      <c r="H5" s="21"/>
      <c r="I5" s="21"/>
    </row>
    <row r="6" spans="1:9" s="13" customFormat="1" ht="39" customHeight="1" thickTop="1">
      <c r="A6" s="25" t="s">
        <v>10</v>
      </c>
      <c r="B6" s="22" t="s">
        <v>11</v>
      </c>
      <c r="C6" s="223"/>
      <c r="D6" s="17">
        <f>'คำนวณเงินเดือน(ไม่รวมรพ.สต.)'!Z4</f>
        <v>0</v>
      </c>
      <c r="E6" s="181" t="s">
        <v>12</v>
      </c>
      <c r="F6" s="19"/>
      <c r="G6" s="19"/>
      <c r="H6" s="19"/>
      <c r="I6" s="19"/>
    </row>
    <row r="7" spans="1:9" s="13" customFormat="1" ht="36.75" customHeight="1">
      <c r="A7" s="225"/>
      <c r="B7" s="226"/>
      <c r="C7" s="227"/>
      <c r="D7" s="228"/>
      <c r="E7" s="229"/>
      <c r="F7" s="21"/>
      <c r="G7" s="21"/>
      <c r="H7" s="21"/>
      <c r="I7" s="21"/>
    </row>
  </sheetData>
  <sheetProtection algorithmName="SHA-512" hashValue="nXrr1IrTMSKrSPyJ1eEiKKIfJsx5ZXkrRhUuxDPM/9YCxjxBpUgS3aAE/zbsaRo1qKINLEHPq/TQdspX2B8Unw==" saltValue="9OfLIrKWEHC1KJ7FvjVlcg==" spinCount="100000" sheet="1" objects="1" scenarios="1"/>
  <mergeCells count="5">
    <mergeCell ref="A1:D1"/>
    <mergeCell ref="E1:I1"/>
    <mergeCell ref="A2:D2"/>
    <mergeCell ref="E2:I2"/>
    <mergeCell ref="A3:D3"/>
  </mergeCells>
  <printOptions horizontalCentered="1"/>
  <pageMargins left="0.11811023622047245" right="0.11811023622047245" top="0.74803149606299213" bottom="0.74803149606299213" header="0.31496062992125984" footer="0.31496062992125984"/>
  <pageSetup paperSize="9" scale="4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8" tint="0.79998168889431442"/>
  </sheetPr>
  <dimension ref="A1:H51"/>
  <sheetViews>
    <sheetView view="pageBreakPreview" topLeftCell="A2" zoomScaleNormal="100" zoomScaleSheetLayoutView="100" workbookViewId="0">
      <selection activeCell="A8" sqref="A8:H8"/>
    </sheetView>
  </sheetViews>
  <sheetFormatPr defaultColWidth="9" defaultRowHeight="24"/>
  <cols>
    <col min="1" max="1" width="9.25" style="10" customWidth="1"/>
    <col min="2" max="2" width="23.125" style="5" customWidth="1"/>
    <col min="3" max="3" width="15.75" style="5" customWidth="1"/>
    <col min="4" max="4" width="14.375" style="5" customWidth="1"/>
    <col min="5" max="5" width="16.125" style="5" customWidth="1"/>
    <col min="6" max="6" width="17.75" style="5" customWidth="1"/>
    <col min="7" max="7" width="20.25" style="5" customWidth="1"/>
    <col min="8" max="8" width="16.75" style="5" customWidth="1"/>
    <col min="9" max="16384" width="9" style="5"/>
  </cols>
  <sheetData>
    <row r="1" spans="1:8" s="1" customFormat="1" ht="27">
      <c r="A1" s="245" t="s">
        <v>0</v>
      </c>
      <c r="B1" s="245"/>
      <c r="C1" s="245"/>
      <c r="D1" s="245"/>
      <c r="E1" s="245"/>
      <c r="F1" s="245"/>
      <c r="G1" s="245"/>
      <c r="H1" s="245"/>
    </row>
    <row r="2" spans="1:8" s="1" customFormat="1" ht="57.75" customHeight="1">
      <c r="A2" s="247" t="s">
        <v>13</v>
      </c>
      <c r="B2" s="247"/>
      <c r="C2" s="247"/>
      <c r="D2" s="247"/>
      <c r="E2" s="247"/>
      <c r="F2" s="247"/>
      <c r="G2" s="247"/>
      <c r="H2" s="247"/>
    </row>
    <row r="3" spans="1:8" s="1" customFormat="1" ht="106.5" customHeight="1">
      <c r="A3" s="248" t="s">
        <v>14</v>
      </c>
      <c r="B3" s="248"/>
      <c r="C3" s="248"/>
      <c r="D3" s="248"/>
      <c r="E3" s="248"/>
      <c r="F3" s="248"/>
      <c r="G3" s="248"/>
      <c r="H3" s="248"/>
    </row>
    <row r="4" spans="1:8" s="1" customFormat="1" ht="33" customHeight="1">
      <c r="A4" s="249" t="s">
        <v>15</v>
      </c>
      <c r="B4" s="249"/>
      <c r="C4" s="249"/>
      <c r="D4" s="249"/>
      <c r="E4" s="249"/>
      <c r="F4" s="249"/>
      <c r="G4" s="249"/>
      <c r="H4" s="249"/>
    </row>
    <row r="5" spans="1:8" s="1" customFormat="1" ht="55.5" customHeight="1">
      <c r="A5" s="248" t="s">
        <v>16</v>
      </c>
      <c r="B5" s="248"/>
      <c r="C5" s="248"/>
      <c r="D5" s="248"/>
      <c r="E5" s="248"/>
      <c r="F5" s="248"/>
      <c r="G5" s="248"/>
      <c r="H5" s="248"/>
    </row>
    <row r="6" spans="1:8" s="1" customFormat="1" ht="78" customHeight="1">
      <c r="A6" s="250" t="s">
        <v>17</v>
      </c>
      <c r="B6" s="250"/>
      <c r="C6" s="250"/>
      <c r="D6" s="250"/>
      <c r="E6" s="250"/>
      <c r="F6" s="250"/>
      <c r="G6" s="250"/>
      <c r="H6" s="250"/>
    </row>
    <row r="7" spans="1:8" s="1" customFormat="1" ht="51.75" customHeight="1">
      <c r="A7" s="248" t="s">
        <v>18</v>
      </c>
      <c r="B7" s="249"/>
      <c r="C7" s="249"/>
      <c r="D7" s="249"/>
      <c r="E7" s="249"/>
      <c r="F7" s="249"/>
      <c r="G7" s="249"/>
      <c r="H7" s="249"/>
    </row>
    <row r="8" spans="1:8" s="2" customFormat="1" ht="123" customHeight="1">
      <c r="A8" s="441" t="s">
        <v>19</v>
      </c>
      <c r="B8" s="246"/>
      <c r="C8" s="246"/>
      <c r="D8" s="246"/>
      <c r="E8" s="246"/>
      <c r="F8" s="246"/>
      <c r="G8" s="246"/>
      <c r="H8" s="246"/>
    </row>
    <row r="9" spans="1:8" s="3" customFormat="1" ht="21"/>
    <row r="10" spans="1:8" s="4" customFormat="1" ht="22.9"/>
    <row r="11" spans="1:8" ht="10.9" customHeight="1">
      <c r="A11" s="5"/>
    </row>
    <row r="12" spans="1:8" s="6" customFormat="1" ht="28.5" customHeight="1"/>
    <row r="13" spans="1:8" s="7" customFormat="1" ht="24.6" customHeight="1"/>
    <row r="14" spans="1:8" s="7" customFormat="1" ht="34.5" customHeight="1"/>
    <row r="15" spans="1:8" s="7" customFormat="1" ht="22.5" customHeight="1"/>
    <row r="16" spans="1:8" s="8" customFormat="1"/>
    <row r="17" s="8" customFormat="1"/>
    <row r="18" s="8" customFormat="1"/>
    <row r="19" s="8" customFormat="1"/>
    <row r="20" s="8" customFormat="1"/>
    <row r="21" s="9" customFormat="1" ht="28.5" customHeight="1"/>
    <row r="22" s="8" customFormat="1" ht="23.25" customHeight="1"/>
    <row r="23" s="8" customFormat="1" ht="24" customHeight="1"/>
    <row r="24" s="8" customFormat="1"/>
    <row r="25" s="8" customFormat="1"/>
    <row r="26" s="8" customFormat="1"/>
    <row r="27" s="8" customFormat="1"/>
    <row r="28" s="8" customFormat="1"/>
    <row r="29" s="8" customFormat="1"/>
    <row r="30" s="8" customFormat="1"/>
    <row r="31" s="8" customFormat="1"/>
    <row r="32" s="8" customFormat="1"/>
    <row r="33" spans="1:1" s="8" customFormat="1"/>
    <row r="34" spans="1:1">
      <c r="A34" s="5"/>
    </row>
    <row r="35" spans="1:1" s="6" customFormat="1" ht="28.5" customHeight="1"/>
    <row r="36" spans="1:1" s="6" customFormat="1" ht="21" customHeight="1"/>
    <row r="37" spans="1:1" s="6" customFormat="1"/>
    <row r="38" spans="1:1" s="6" customFormat="1"/>
    <row r="39" spans="1:1">
      <c r="A39" s="5"/>
    </row>
    <row r="40" spans="1:1">
      <c r="A40" s="5"/>
    </row>
    <row r="41" spans="1:1">
      <c r="A41" s="5"/>
    </row>
    <row r="42" spans="1:1">
      <c r="A42" s="5"/>
    </row>
    <row r="43" spans="1:1">
      <c r="A43" s="5"/>
    </row>
    <row r="44" spans="1:1" s="6" customFormat="1" ht="28.5" customHeight="1"/>
    <row r="45" spans="1:1" ht="21" customHeight="1">
      <c r="A45" s="5"/>
    </row>
    <row r="46" spans="1:1">
      <c r="A46" s="5"/>
    </row>
    <row r="47" spans="1:1">
      <c r="A47" s="5"/>
    </row>
    <row r="48" spans="1:1">
      <c r="A48" s="5"/>
    </row>
    <row r="49" spans="1:1">
      <c r="A49" s="5"/>
    </row>
    <row r="50" spans="1:1">
      <c r="A50" s="5"/>
    </row>
    <row r="51" spans="1:1">
      <c r="A51" s="5"/>
    </row>
  </sheetData>
  <mergeCells count="8">
    <mergeCell ref="A1:H1"/>
    <mergeCell ref="A8:H8"/>
    <mergeCell ref="A2:H2"/>
    <mergeCell ref="A3:H3"/>
    <mergeCell ref="A4:H4"/>
    <mergeCell ref="A5:H5"/>
    <mergeCell ref="A6:H6"/>
    <mergeCell ref="A7:H7"/>
  </mergeCells>
  <printOptions horizontalCentered="1"/>
  <pageMargins left="0.25" right="0.25" top="0.75" bottom="0.75" header="0.3" footer="0.3"/>
  <pageSetup paperSize="9" scale="6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8" tint="0.79998168889431442"/>
    <pageSetUpPr fitToPage="1"/>
  </sheetPr>
  <dimension ref="A1:M52"/>
  <sheetViews>
    <sheetView topLeftCell="A2" zoomScale="110" zoomScaleNormal="110" zoomScaleSheetLayoutView="100" workbookViewId="0">
      <pane ySplit="4" topLeftCell="A6" activePane="bottomLeft" state="frozen"/>
      <selection pane="bottomLeft" activeCell="A11" sqref="A11:M11"/>
      <selection activeCell="B12" sqref="B12"/>
    </sheetView>
  </sheetViews>
  <sheetFormatPr defaultColWidth="9.125" defaultRowHeight="24"/>
  <cols>
    <col min="1" max="1" width="10.125" style="26" customWidth="1"/>
    <col min="2" max="5" width="9.125" style="27"/>
    <col min="6" max="6" width="6.625" style="27" customWidth="1"/>
    <col min="7" max="7" width="12.25" style="27" customWidth="1"/>
    <col min="8" max="10" width="9.125" style="27"/>
    <col min="11" max="11" width="25.625" style="27" customWidth="1"/>
    <col min="12" max="12" width="12.625" style="27" customWidth="1"/>
    <col min="13" max="13" width="18.25" style="27" bestFit="1" customWidth="1"/>
    <col min="14" max="16384" width="9.125" style="27"/>
  </cols>
  <sheetData>
    <row r="1" spans="1:13" ht="27">
      <c r="B1" s="252" t="s">
        <v>20</v>
      </c>
      <c r="C1" s="252"/>
      <c r="D1" s="252"/>
      <c r="E1" s="252"/>
      <c r="F1" s="252"/>
      <c r="G1" s="252"/>
      <c r="H1" s="252"/>
      <c r="I1" s="252"/>
      <c r="J1" s="252"/>
      <c r="K1" s="252"/>
    </row>
    <row r="2" spans="1:13" ht="21" customHeight="1">
      <c r="A2" s="253" t="s">
        <v>21</v>
      </c>
      <c r="B2" s="253"/>
      <c r="C2" s="253"/>
      <c r="D2" s="253"/>
      <c r="E2" s="253"/>
      <c r="F2" s="253"/>
      <c r="G2" s="253"/>
      <c r="H2" s="253"/>
      <c r="I2" s="253"/>
      <c r="J2" s="253"/>
      <c r="K2" s="253"/>
      <c r="L2" s="253"/>
      <c r="M2" s="253"/>
    </row>
    <row r="3" spans="1:13" ht="33.75" customHeight="1">
      <c r="A3" s="253"/>
      <c r="B3" s="253"/>
      <c r="C3" s="253"/>
      <c r="D3" s="253"/>
      <c r="E3" s="253"/>
      <c r="F3" s="253"/>
      <c r="G3" s="253"/>
      <c r="H3" s="253"/>
      <c r="I3" s="253"/>
      <c r="J3" s="253"/>
      <c r="K3" s="253"/>
      <c r="L3" s="253"/>
      <c r="M3" s="253"/>
    </row>
    <row r="4" spans="1:13" ht="10.5" customHeight="1">
      <c r="A4" s="85"/>
      <c r="B4" s="85"/>
      <c r="C4" s="85"/>
      <c r="D4" s="85"/>
      <c r="E4" s="85"/>
      <c r="F4" s="85"/>
      <c r="G4" s="85"/>
      <c r="H4" s="85"/>
      <c r="I4" s="85"/>
      <c r="J4" s="85"/>
      <c r="K4" s="85"/>
      <c r="L4" s="85"/>
      <c r="M4" s="85"/>
    </row>
    <row r="5" spans="1:13" ht="54">
      <c r="A5" s="233" t="s">
        <v>22</v>
      </c>
      <c r="B5" s="254" t="s">
        <v>6</v>
      </c>
      <c r="C5" s="254"/>
      <c r="D5" s="254"/>
      <c r="E5" s="254"/>
      <c r="F5" s="254"/>
      <c r="G5" s="254"/>
      <c r="H5" s="254"/>
      <c r="I5" s="254"/>
      <c r="J5" s="254"/>
      <c r="K5" s="254"/>
      <c r="L5" s="233" t="s">
        <v>23</v>
      </c>
      <c r="M5" s="86" t="s">
        <v>24</v>
      </c>
    </row>
    <row r="6" spans="1:13" ht="27.75" customHeight="1">
      <c r="A6" s="255" t="s">
        <v>25</v>
      </c>
      <c r="B6" s="256"/>
      <c r="C6" s="256"/>
      <c r="D6" s="256"/>
      <c r="E6" s="256"/>
      <c r="F6" s="256"/>
      <c r="G6" s="256"/>
      <c r="H6" s="256"/>
      <c r="I6" s="256"/>
      <c r="J6" s="256"/>
      <c r="K6" s="256"/>
      <c r="L6" s="256"/>
      <c r="M6" s="257"/>
    </row>
    <row r="7" spans="1:13">
      <c r="A7" s="83" t="s">
        <v>26</v>
      </c>
      <c r="B7" s="258" t="s">
        <v>27</v>
      </c>
      <c r="C7" s="258"/>
      <c r="D7" s="258"/>
      <c r="E7" s="258"/>
      <c r="F7" s="258"/>
      <c r="G7" s="258"/>
      <c r="H7" s="258"/>
      <c r="I7" s="258"/>
      <c r="J7" s="258"/>
      <c r="K7" s="258"/>
      <c r="L7" s="91" t="s">
        <v>28</v>
      </c>
      <c r="M7" s="78"/>
    </row>
    <row r="8" spans="1:13" ht="42" customHeight="1">
      <c r="A8" s="83" t="s">
        <v>29</v>
      </c>
      <c r="B8" s="251" t="s">
        <v>30</v>
      </c>
      <c r="C8" s="251"/>
      <c r="D8" s="251"/>
      <c r="E8" s="251"/>
      <c r="F8" s="251"/>
      <c r="G8" s="251"/>
      <c r="H8" s="251"/>
      <c r="I8" s="251"/>
      <c r="J8" s="251"/>
      <c r="K8" s="251"/>
      <c r="L8" s="91" t="s">
        <v>28</v>
      </c>
      <c r="M8" s="78"/>
    </row>
    <row r="9" spans="1:13" ht="27" customHeight="1">
      <c r="A9" s="83" t="s">
        <v>31</v>
      </c>
      <c r="B9" s="262" t="s">
        <v>32</v>
      </c>
      <c r="C9" s="263"/>
      <c r="D9" s="263"/>
      <c r="E9" s="263"/>
      <c r="F9" s="263"/>
      <c r="G9" s="263"/>
      <c r="H9" s="263"/>
      <c r="I9" s="263"/>
      <c r="J9" s="263"/>
      <c r="K9" s="264"/>
      <c r="L9" s="91" t="s">
        <v>28</v>
      </c>
      <c r="M9" s="78"/>
    </row>
    <row r="10" spans="1:13" ht="66" customHeight="1">
      <c r="A10" s="83" t="s">
        <v>33</v>
      </c>
      <c r="B10" s="265" t="s">
        <v>34</v>
      </c>
      <c r="C10" s="265"/>
      <c r="D10" s="265"/>
      <c r="E10" s="265"/>
      <c r="F10" s="265"/>
      <c r="G10" s="265"/>
      <c r="H10" s="265"/>
      <c r="I10" s="265"/>
      <c r="J10" s="265"/>
      <c r="K10" s="265"/>
      <c r="L10" s="78"/>
      <c r="M10" s="91" t="s">
        <v>28</v>
      </c>
    </row>
    <row r="11" spans="1:13" ht="29.25" customHeight="1">
      <c r="A11" s="255" t="s">
        <v>35</v>
      </c>
      <c r="B11" s="256"/>
      <c r="C11" s="256"/>
      <c r="D11" s="256"/>
      <c r="E11" s="256"/>
      <c r="F11" s="256"/>
      <c r="G11" s="256"/>
      <c r="H11" s="256"/>
      <c r="I11" s="256"/>
      <c r="J11" s="256"/>
      <c r="K11" s="256"/>
      <c r="L11" s="256"/>
      <c r="M11" s="257"/>
    </row>
    <row r="12" spans="1:13">
      <c r="A12" s="87" t="s">
        <v>36</v>
      </c>
      <c r="B12" s="265" t="s">
        <v>37</v>
      </c>
      <c r="C12" s="266"/>
      <c r="D12" s="266"/>
      <c r="E12" s="266"/>
      <c r="F12" s="266"/>
      <c r="G12" s="266"/>
      <c r="H12" s="266"/>
      <c r="I12" s="266"/>
      <c r="J12" s="266"/>
      <c r="K12" s="266"/>
      <c r="L12" s="91" t="s">
        <v>28</v>
      </c>
      <c r="M12" s="78"/>
    </row>
    <row r="13" spans="1:13">
      <c r="A13" s="87" t="s">
        <v>38</v>
      </c>
      <c r="B13" s="267" t="s">
        <v>39</v>
      </c>
      <c r="C13" s="267"/>
      <c r="D13" s="267"/>
      <c r="E13" s="267"/>
      <c r="F13" s="267"/>
      <c r="G13" s="267"/>
      <c r="H13" s="267"/>
      <c r="I13" s="267"/>
      <c r="J13" s="267"/>
      <c r="K13" s="267"/>
      <c r="L13" s="91" t="s">
        <v>28</v>
      </c>
      <c r="M13" s="78"/>
    </row>
    <row r="14" spans="1:13">
      <c r="A14" s="87" t="s">
        <v>40</v>
      </c>
      <c r="B14" s="268" t="s">
        <v>41</v>
      </c>
      <c r="C14" s="269"/>
      <c r="D14" s="269"/>
      <c r="E14" s="269"/>
      <c r="F14" s="269"/>
      <c r="G14" s="269"/>
      <c r="H14" s="269"/>
      <c r="I14" s="269"/>
      <c r="J14" s="269"/>
      <c r="K14" s="270"/>
      <c r="L14" s="91" t="s">
        <v>28</v>
      </c>
      <c r="M14" s="78"/>
    </row>
    <row r="15" spans="1:13" ht="22.5" customHeight="1">
      <c r="A15" s="87" t="s">
        <v>42</v>
      </c>
      <c r="B15" s="271" t="s">
        <v>43</v>
      </c>
      <c r="C15" s="272"/>
      <c r="D15" s="272"/>
      <c r="E15" s="272"/>
      <c r="F15" s="272"/>
      <c r="G15" s="272"/>
      <c r="H15" s="272"/>
      <c r="I15" s="272"/>
      <c r="J15" s="272"/>
      <c r="K15" s="273"/>
      <c r="L15" s="91" t="s">
        <v>28</v>
      </c>
      <c r="M15" s="78"/>
    </row>
    <row r="16" spans="1:13" ht="22.5" customHeight="1">
      <c r="A16" s="87" t="s">
        <v>44</v>
      </c>
      <c r="B16" s="259" t="s">
        <v>45</v>
      </c>
      <c r="C16" s="260"/>
      <c r="D16" s="260"/>
      <c r="E16" s="260"/>
      <c r="F16" s="260"/>
      <c r="G16" s="260"/>
      <c r="H16" s="260"/>
      <c r="I16" s="260"/>
      <c r="J16" s="260"/>
      <c r="K16" s="261"/>
      <c r="L16" s="78"/>
      <c r="M16" s="91" t="s">
        <v>28</v>
      </c>
    </row>
    <row r="17" spans="1:13" ht="22.5" customHeight="1">
      <c r="A17" s="87" t="s">
        <v>46</v>
      </c>
      <c r="B17" s="259" t="s">
        <v>47</v>
      </c>
      <c r="C17" s="260"/>
      <c r="D17" s="260"/>
      <c r="E17" s="260"/>
      <c r="F17" s="260"/>
      <c r="G17" s="260"/>
      <c r="H17" s="260"/>
      <c r="I17" s="260"/>
      <c r="J17" s="260"/>
      <c r="K17" s="261"/>
      <c r="L17" s="78"/>
      <c r="M17" s="91" t="s">
        <v>28</v>
      </c>
    </row>
    <row r="18" spans="1:13" ht="22.5" customHeight="1">
      <c r="A18" s="87" t="s">
        <v>48</v>
      </c>
      <c r="B18" s="259" t="s">
        <v>49</v>
      </c>
      <c r="C18" s="260"/>
      <c r="D18" s="260"/>
      <c r="E18" s="260"/>
      <c r="F18" s="260"/>
      <c r="G18" s="260"/>
      <c r="H18" s="260"/>
      <c r="I18" s="260"/>
      <c r="J18" s="260"/>
      <c r="K18" s="261"/>
      <c r="L18" s="78"/>
      <c r="M18" s="91" t="s">
        <v>28</v>
      </c>
    </row>
    <row r="19" spans="1:13" ht="22.5" customHeight="1">
      <c r="A19" s="87" t="s">
        <v>50</v>
      </c>
      <c r="B19" s="259" t="s">
        <v>51</v>
      </c>
      <c r="C19" s="260"/>
      <c r="D19" s="260"/>
      <c r="E19" s="260"/>
      <c r="F19" s="260"/>
      <c r="G19" s="260"/>
      <c r="H19" s="260"/>
      <c r="I19" s="260"/>
      <c r="J19" s="260"/>
      <c r="K19" s="261"/>
      <c r="L19" s="91" t="s">
        <v>28</v>
      </c>
      <c r="M19" s="78"/>
    </row>
    <row r="20" spans="1:13" ht="22.5" customHeight="1">
      <c r="A20" s="87" t="s">
        <v>52</v>
      </c>
      <c r="B20" s="259" t="s">
        <v>53</v>
      </c>
      <c r="C20" s="260"/>
      <c r="D20" s="260"/>
      <c r="E20" s="260"/>
      <c r="F20" s="260"/>
      <c r="G20" s="260"/>
      <c r="H20" s="260"/>
      <c r="I20" s="260"/>
      <c r="J20" s="260"/>
      <c r="K20" s="261"/>
      <c r="L20" s="91" t="s">
        <v>28</v>
      </c>
      <c r="M20" s="78"/>
    </row>
    <row r="21" spans="1:13" ht="22.5" customHeight="1">
      <c r="A21" s="87" t="s">
        <v>54</v>
      </c>
      <c r="B21" s="259" t="s">
        <v>55</v>
      </c>
      <c r="C21" s="260"/>
      <c r="D21" s="260"/>
      <c r="E21" s="260"/>
      <c r="F21" s="260"/>
      <c r="G21" s="260"/>
      <c r="H21" s="260"/>
      <c r="I21" s="260"/>
      <c r="J21" s="260"/>
      <c r="K21" s="261"/>
      <c r="L21" s="91" t="s">
        <v>28</v>
      </c>
      <c r="M21" s="78"/>
    </row>
    <row r="22" spans="1:13" ht="21" customHeight="1">
      <c r="A22" s="87" t="s">
        <v>56</v>
      </c>
      <c r="B22" s="277" t="s">
        <v>57</v>
      </c>
      <c r="C22" s="278"/>
      <c r="D22" s="278"/>
      <c r="E22" s="278"/>
      <c r="F22" s="279"/>
      <c r="G22" s="280" t="s">
        <v>58</v>
      </c>
      <c r="H22" s="281"/>
      <c r="I22" s="282"/>
      <c r="J22" s="282"/>
      <c r="K22" s="283"/>
      <c r="L22" s="96"/>
      <c r="M22" s="96"/>
    </row>
    <row r="23" spans="1:13" ht="21" customHeight="1">
      <c r="A23" s="87" t="s">
        <v>59</v>
      </c>
      <c r="B23" s="277" t="s">
        <v>60</v>
      </c>
      <c r="C23" s="278"/>
      <c r="D23" s="278"/>
      <c r="E23" s="278"/>
      <c r="F23" s="279"/>
      <c r="G23" s="280"/>
      <c r="H23" s="281"/>
      <c r="I23" s="282"/>
      <c r="J23" s="282"/>
      <c r="K23" s="283"/>
      <c r="L23" s="96"/>
      <c r="M23" s="96"/>
    </row>
    <row r="24" spans="1:13">
      <c r="A24" s="87" t="s">
        <v>61</v>
      </c>
      <c r="B24" s="259" t="s">
        <v>62</v>
      </c>
      <c r="C24" s="260"/>
      <c r="D24" s="260"/>
      <c r="E24" s="260"/>
      <c r="F24" s="260"/>
      <c r="G24" s="260"/>
      <c r="H24" s="260"/>
      <c r="I24" s="260"/>
      <c r="J24" s="260"/>
      <c r="K24" s="261"/>
      <c r="L24" s="91" t="s">
        <v>28</v>
      </c>
      <c r="M24" s="92"/>
    </row>
    <row r="25" spans="1:13">
      <c r="A25" s="87" t="s">
        <v>63</v>
      </c>
      <c r="B25" s="265" t="s">
        <v>64</v>
      </c>
      <c r="C25" s="265"/>
      <c r="D25" s="265"/>
      <c r="E25" s="265"/>
      <c r="F25" s="265"/>
      <c r="G25" s="265"/>
      <c r="H25" s="265"/>
      <c r="I25" s="265"/>
      <c r="J25" s="265"/>
      <c r="K25" s="265"/>
      <c r="L25" s="91" t="s">
        <v>28</v>
      </c>
      <c r="M25" s="92"/>
    </row>
    <row r="26" spans="1:13" ht="44.25" customHeight="1">
      <c r="A26" s="87" t="s">
        <v>65</v>
      </c>
      <c r="B26" s="284" t="s">
        <v>66</v>
      </c>
      <c r="C26" s="284"/>
      <c r="D26" s="284"/>
      <c r="E26" s="284"/>
      <c r="F26" s="284"/>
      <c r="G26" s="284"/>
      <c r="H26" s="284"/>
      <c r="I26" s="284"/>
      <c r="J26" s="284"/>
      <c r="K26" s="284"/>
      <c r="L26" s="96"/>
      <c r="M26" s="97"/>
    </row>
    <row r="27" spans="1:13">
      <c r="A27" s="87" t="s">
        <v>67</v>
      </c>
      <c r="B27" s="274" t="s">
        <v>68</v>
      </c>
      <c r="C27" s="275"/>
      <c r="D27" s="275"/>
      <c r="E27" s="275"/>
      <c r="F27" s="275"/>
      <c r="G27" s="275"/>
      <c r="H27" s="275"/>
      <c r="I27" s="275"/>
      <c r="J27" s="275"/>
      <c r="K27" s="276"/>
      <c r="L27" s="97"/>
      <c r="M27" s="96"/>
    </row>
    <row r="28" spans="1:13">
      <c r="A28" s="87" t="s">
        <v>69</v>
      </c>
      <c r="B28" s="274" t="s">
        <v>70</v>
      </c>
      <c r="C28" s="275"/>
      <c r="D28" s="275"/>
      <c r="E28" s="275"/>
      <c r="F28" s="275"/>
      <c r="G28" s="275"/>
      <c r="H28" s="275"/>
      <c r="I28" s="275"/>
      <c r="J28" s="275"/>
      <c r="K28" s="276"/>
      <c r="L28" s="96"/>
      <c r="M28" s="97"/>
    </row>
    <row r="29" spans="1:13">
      <c r="A29" s="87" t="s">
        <v>71</v>
      </c>
      <c r="B29" s="274" t="s">
        <v>72</v>
      </c>
      <c r="C29" s="275"/>
      <c r="D29" s="275"/>
      <c r="E29" s="275"/>
      <c r="F29" s="275"/>
      <c r="G29" s="275"/>
      <c r="H29" s="275"/>
      <c r="I29" s="275"/>
      <c r="J29" s="275"/>
      <c r="K29" s="276"/>
      <c r="L29" s="96"/>
      <c r="M29" s="97"/>
    </row>
    <row r="30" spans="1:13">
      <c r="A30" s="88" t="s">
        <v>73</v>
      </c>
      <c r="B30" s="286" t="s">
        <v>74</v>
      </c>
      <c r="C30" s="287"/>
      <c r="D30" s="287"/>
      <c r="E30" s="287"/>
      <c r="F30" s="287"/>
      <c r="G30" s="287"/>
      <c r="H30" s="287"/>
      <c r="I30" s="287"/>
      <c r="J30" s="287"/>
      <c r="K30" s="288"/>
      <c r="L30" s="78"/>
      <c r="M30" s="91" t="s">
        <v>28</v>
      </c>
    </row>
    <row r="31" spans="1:13" ht="27" customHeight="1">
      <c r="A31" s="255" t="s">
        <v>75</v>
      </c>
      <c r="B31" s="256"/>
      <c r="C31" s="256"/>
      <c r="D31" s="256"/>
      <c r="E31" s="256"/>
      <c r="F31" s="256"/>
      <c r="G31" s="256"/>
      <c r="H31" s="256"/>
      <c r="I31" s="256"/>
      <c r="J31" s="256"/>
      <c r="K31" s="256"/>
      <c r="L31" s="256"/>
      <c r="M31" s="257"/>
    </row>
    <row r="32" spans="1:13" ht="21.95" customHeight="1">
      <c r="A32" s="89" t="s">
        <v>76</v>
      </c>
      <c r="B32" s="274" t="s">
        <v>77</v>
      </c>
      <c r="C32" s="275"/>
      <c r="D32" s="275"/>
      <c r="E32" s="275"/>
      <c r="F32" s="275"/>
      <c r="G32" s="275"/>
      <c r="H32" s="275"/>
      <c r="I32" s="275"/>
      <c r="J32" s="275"/>
      <c r="K32" s="276"/>
      <c r="L32" s="98"/>
      <c r="M32" s="99"/>
    </row>
    <row r="33" spans="1:13" ht="21.95" customHeight="1">
      <c r="A33" s="89" t="s">
        <v>78</v>
      </c>
      <c r="B33" s="289" t="s">
        <v>79</v>
      </c>
      <c r="C33" s="290"/>
      <c r="D33" s="290"/>
      <c r="E33" s="290"/>
      <c r="F33" s="290"/>
      <c r="G33" s="290"/>
      <c r="H33" s="290"/>
      <c r="I33" s="290"/>
      <c r="J33" s="290"/>
      <c r="K33" s="290"/>
      <c r="L33" s="98"/>
      <c r="M33" s="99"/>
    </row>
    <row r="34" spans="1:13" ht="21.95" customHeight="1">
      <c r="A34" s="89" t="s">
        <v>80</v>
      </c>
      <c r="B34" s="291" t="s">
        <v>81</v>
      </c>
      <c r="C34" s="292"/>
      <c r="D34" s="292"/>
      <c r="E34" s="292"/>
      <c r="F34" s="292"/>
      <c r="G34" s="292"/>
      <c r="H34" s="292"/>
      <c r="I34" s="292"/>
      <c r="J34" s="292"/>
      <c r="K34" s="293"/>
      <c r="L34" s="98"/>
      <c r="M34" s="99"/>
    </row>
    <row r="35" spans="1:13" ht="21.95" customHeight="1">
      <c r="A35" s="89" t="s">
        <v>82</v>
      </c>
      <c r="B35" s="274" t="s">
        <v>83</v>
      </c>
      <c r="C35" s="275"/>
      <c r="D35" s="275"/>
      <c r="E35" s="275"/>
      <c r="F35" s="275"/>
      <c r="G35" s="275"/>
      <c r="H35" s="275"/>
      <c r="I35" s="275"/>
      <c r="J35" s="275"/>
      <c r="K35" s="276"/>
      <c r="L35" s="99"/>
      <c r="M35" s="98"/>
    </row>
    <row r="36" spans="1:13" ht="21.95" customHeight="1">
      <c r="A36" s="89" t="s">
        <v>84</v>
      </c>
      <c r="B36" s="274" t="s">
        <v>85</v>
      </c>
      <c r="C36" s="275"/>
      <c r="D36" s="275"/>
      <c r="E36" s="275"/>
      <c r="F36" s="275"/>
      <c r="G36" s="275"/>
      <c r="H36" s="275"/>
      <c r="I36" s="275"/>
      <c r="J36" s="275"/>
      <c r="K36" s="276"/>
      <c r="L36" s="99"/>
      <c r="M36" s="98"/>
    </row>
    <row r="37" spans="1:13" ht="66.75" customHeight="1">
      <c r="A37" s="89" t="s">
        <v>86</v>
      </c>
      <c r="B37" s="294" t="s">
        <v>87</v>
      </c>
      <c r="C37" s="295"/>
      <c r="D37" s="295"/>
      <c r="E37" s="295"/>
      <c r="F37" s="295"/>
      <c r="G37" s="295"/>
      <c r="H37" s="295"/>
      <c r="I37" s="295"/>
      <c r="J37" s="295"/>
      <c r="K37" s="296"/>
      <c r="L37" s="99"/>
      <c r="M37" s="100" t="s">
        <v>88</v>
      </c>
    </row>
    <row r="38" spans="1:13">
      <c r="A38" s="89" t="s">
        <v>89</v>
      </c>
      <c r="B38" s="285" t="s">
        <v>90</v>
      </c>
      <c r="C38" s="285"/>
      <c r="D38" s="285"/>
      <c r="E38" s="285"/>
      <c r="F38" s="285"/>
      <c r="G38" s="285"/>
      <c r="H38" s="285"/>
      <c r="I38" s="285"/>
      <c r="J38" s="285"/>
      <c r="K38" s="285"/>
      <c r="L38" s="99"/>
      <c r="M38" s="98"/>
    </row>
    <row r="39" spans="1:13">
      <c r="A39" s="89" t="s">
        <v>91</v>
      </c>
      <c r="B39" s="284" t="s">
        <v>92</v>
      </c>
      <c r="C39" s="284"/>
      <c r="D39" s="284"/>
      <c r="E39" s="284"/>
      <c r="F39" s="284"/>
      <c r="G39" s="284"/>
      <c r="H39" s="284"/>
      <c r="I39" s="284"/>
      <c r="J39" s="284"/>
      <c r="K39" s="284"/>
      <c r="L39" s="99"/>
      <c r="M39" s="98"/>
    </row>
    <row r="40" spans="1:13">
      <c r="A40" s="88" t="s">
        <v>93</v>
      </c>
      <c r="B40" s="297" t="s">
        <v>94</v>
      </c>
      <c r="C40" s="298"/>
      <c r="D40" s="298"/>
      <c r="E40" s="298"/>
      <c r="F40" s="298"/>
      <c r="G40" s="298"/>
      <c r="H40" s="298"/>
      <c r="I40" s="298"/>
      <c r="J40" s="298"/>
      <c r="K40" s="299"/>
      <c r="L40" s="99"/>
      <c r="M40" s="98"/>
    </row>
    <row r="41" spans="1:13">
      <c r="A41" s="90" t="s">
        <v>95</v>
      </c>
      <c r="B41" s="285" t="s">
        <v>96</v>
      </c>
      <c r="C41" s="285"/>
      <c r="D41" s="285"/>
      <c r="E41" s="285"/>
      <c r="F41" s="285"/>
      <c r="G41" s="285"/>
      <c r="H41" s="285"/>
      <c r="I41" s="285"/>
      <c r="J41" s="285"/>
      <c r="K41" s="285"/>
      <c r="L41" s="99"/>
      <c r="M41" s="98"/>
    </row>
    <row r="42" spans="1:13" ht="27">
      <c r="A42" s="255" t="s">
        <v>97</v>
      </c>
      <c r="B42" s="256"/>
      <c r="C42" s="256"/>
      <c r="D42" s="256"/>
      <c r="E42" s="256"/>
      <c r="F42" s="256"/>
      <c r="G42" s="256"/>
      <c r="H42" s="256"/>
      <c r="I42" s="256"/>
      <c r="J42" s="256"/>
      <c r="K42" s="256"/>
      <c r="L42" s="256"/>
      <c r="M42" s="257"/>
    </row>
    <row r="43" spans="1:13" ht="21.95" customHeight="1">
      <c r="A43" s="84" t="s">
        <v>98</v>
      </c>
      <c r="B43" s="300" t="s">
        <v>99</v>
      </c>
      <c r="C43" s="301"/>
      <c r="D43" s="301"/>
      <c r="E43" s="301"/>
      <c r="F43" s="301"/>
      <c r="G43" s="301"/>
      <c r="H43" s="301"/>
      <c r="I43" s="301"/>
      <c r="J43" s="301"/>
      <c r="K43" s="302"/>
      <c r="L43" s="91" t="s">
        <v>28</v>
      </c>
      <c r="M43" s="78"/>
    </row>
    <row r="44" spans="1:13" ht="21.95" customHeight="1">
      <c r="A44" s="84" t="s">
        <v>100</v>
      </c>
      <c r="B44" s="300" t="s">
        <v>101</v>
      </c>
      <c r="C44" s="301"/>
      <c r="D44" s="301"/>
      <c r="E44" s="301"/>
      <c r="F44" s="301"/>
      <c r="G44" s="301"/>
      <c r="H44" s="301"/>
      <c r="I44" s="301"/>
      <c r="J44" s="301"/>
      <c r="K44" s="302"/>
      <c r="L44" s="78"/>
      <c r="M44" s="78"/>
    </row>
    <row r="45" spans="1:13" ht="21.95" customHeight="1">
      <c r="A45" s="84" t="s">
        <v>102</v>
      </c>
      <c r="B45" s="271" t="s">
        <v>103</v>
      </c>
      <c r="C45" s="272"/>
      <c r="D45" s="272"/>
      <c r="E45" s="272"/>
      <c r="F45" s="272"/>
      <c r="G45" s="272"/>
      <c r="H45" s="272"/>
      <c r="I45" s="272"/>
      <c r="J45" s="272"/>
      <c r="K45" s="273"/>
      <c r="L45" s="91" t="s">
        <v>28</v>
      </c>
      <c r="M45" s="78"/>
    </row>
    <row r="46" spans="1:13" ht="21.95" customHeight="1">
      <c r="A46" s="84" t="s">
        <v>104</v>
      </c>
      <c r="B46" s="303" t="s">
        <v>105</v>
      </c>
      <c r="C46" s="304"/>
      <c r="D46" s="304"/>
      <c r="E46" s="304"/>
      <c r="F46" s="304"/>
      <c r="G46" s="304"/>
      <c r="H46" s="304"/>
      <c r="I46" s="304"/>
      <c r="J46" s="304"/>
      <c r="K46" s="305"/>
      <c r="L46" s="91" t="s">
        <v>28</v>
      </c>
      <c r="M46" s="78"/>
    </row>
    <row r="47" spans="1:13" ht="21.95" customHeight="1">
      <c r="A47" s="84" t="s">
        <v>106</v>
      </c>
      <c r="B47" s="300" t="s">
        <v>107</v>
      </c>
      <c r="C47" s="301"/>
      <c r="D47" s="301"/>
      <c r="E47" s="301"/>
      <c r="F47" s="301"/>
      <c r="G47" s="301"/>
      <c r="H47" s="301"/>
      <c r="I47" s="301"/>
      <c r="J47" s="301"/>
      <c r="K47" s="302"/>
      <c r="L47" s="78"/>
      <c r="M47" s="91" t="s">
        <v>28</v>
      </c>
    </row>
    <row r="48" spans="1:13">
      <c r="A48" s="84" t="s">
        <v>108</v>
      </c>
      <c r="B48" s="267" t="s">
        <v>109</v>
      </c>
      <c r="C48" s="265"/>
      <c r="D48" s="265"/>
      <c r="E48" s="265"/>
      <c r="F48" s="265"/>
      <c r="G48" s="265"/>
      <c r="H48" s="265"/>
      <c r="I48" s="265"/>
      <c r="J48" s="265"/>
      <c r="K48" s="265"/>
      <c r="L48" s="91"/>
      <c r="M48" s="78"/>
    </row>
    <row r="49" spans="1:13">
      <c r="A49" s="84" t="s">
        <v>110</v>
      </c>
      <c r="B49" s="265" t="s">
        <v>111</v>
      </c>
      <c r="C49" s="265"/>
      <c r="D49" s="265"/>
      <c r="E49" s="265"/>
      <c r="F49" s="265"/>
      <c r="G49" s="265"/>
      <c r="H49" s="265"/>
      <c r="I49" s="265"/>
      <c r="J49" s="265"/>
      <c r="K49" s="265"/>
      <c r="L49" s="91" t="s">
        <v>28</v>
      </c>
      <c r="M49" s="78"/>
    </row>
    <row r="50" spans="1:13" ht="43.5" customHeight="1">
      <c r="A50" s="84" t="s">
        <v>112</v>
      </c>
      <c r="B50" s="265" t="s">
        <v>113</v>
      </c>
      <c r="C50" s="265"/>
      <c r="D50" s="265"/>
      <c r="E50" s="265"/>
      <c r="F50" s="265"/>
      <c r="G50" s="265"/>
      <c r="H50" s="265"/>
      <c r="I50" s="265"/>
      <c r="J50" s="265"/>
      <c r="K50" s="265"/>
      <c r="L50" s="91" t="s">
        <v>28</v>
      </c>
      <c r="M50" s="78"/>
    </row>
    <row r="51" spans="1:13">
      <c r="A51" s="84" t="s">
        <v>114</v>
      </c>
      <c r="B51" s="265" t="s">
        <v>115</v>
      </c>
      <c r="C51" s="265"/>
      <c r="D51" s="265"/>
      <c r="E51" s="265"/>
      <c r="F51" s="265"/>
      <c r="G51" s="265"/>
      <c r="H51" s="265"/>
      <c r="I51" s="265"/>
      <c r="J51" s="265"/>
      <c r="K51" s="265"/>
      <c r="L51" s="91" t="s">
        <v>28</v>
      </c>
      <c r="M51" s="78"/>
    </row>
    <row r="52" spans="1:13">
      <c r="A52" s="84" t="s">
        <v>116</v>
      </c>
      <c r="B52" s="306" t="s">
        <v>117</v>
      </c>
      <c r="C52" s="251"/>
      <c r="D52" s="251"/>
      <c r="E52" s="251"/>
      <c r="F52" s="251"/>
      <c r="G52" s="251"/>
      <c r="H52" s="251"/>
      <c r="I52" s="251"/>
      <c r="J52" s="251"/>
      <c r="K52" s="251"/>
      <c r="L52" s="91"/>
      <c r="M52" s="78"/>
    </row>
  </sheetData>
  <sheetProtection algorithmName="SHA-512" hashValue="0PaPIjQPVCBYxcILRY8a08woLDtYda+LeTWhAIqCtJ6OPGCYMk+ol5QCoTflGyI26Yy+FEeXeXPQVZ5b/YJP/A==" saltValue="b35avxTbU++0eh5nFUzy2w==" spinCount="100000" sheet="1" objects="1" scenarios="1"/>
  <mergeCells count="53">
    <mergeCell ref="B51:K51"/>
    <mergeCell ref="B50:K50"/>
    <mergeCell ref="B49:K49"/>
    <mergeCell ref="B52:K52"/>
    <mergeCell ref="B47:K47"/>
    <mergeCell ref="B48:K48"/>
    <mergeCell ref="A42:M42"/>
    <mergeCell ref="B43:K43"/>
    <mergeCell ref="B44:K44"/>
    <mergeCell ref="B45:K45"/>
    <mergeCell ref="B46:K46"/>
    <mergeCell ref="B41:K41"/>
    <mergeCell ref="B30:K30"/>
    <mergeCell ref="A31:M31"/>
    <mergeCell ref="B32:K32"/>
    <mergeCell ref="B33:K33"/>
    <mergeCell ref="B34:K34"/>
    <mergeCell ref="B35:K35"/>
    <mergeCell ref="B36:K36"/>
    <mergeCell ref="B37:K37"/>
    <mergeCell ref="B38:K38"/>
    <mergeCell ref="B39:K39"/>
    <mergeCell ref="B40:K40"/>
    <mergeCell ref="B29:K29"/>
    <mergeCell ref="B21:K21"/>
    <mergeCell ref="B22:F22"/>
    <mergeCell ref="G22:G23"/>
    <mergeCell ref="H22:K22"/>
    <mergeCell ref="B23:F23"/>
    <mergeCell ref="H23:K23"/>
    <mergeCell ref="B24:K24"/>
    <mergeCell ref="B25:K25"/>
    <mergeCell ref="B26:K26"/>
    <mergeCell ref="B27:K27"/>
    <mergeCell ref="B28:K28"/>
    <mergeCell ref="B20:K20"/>
    <mergeCell ref="B9:K9"/>
    <mergeCell ref="B10:K10"/>
    <mergeCell ref="A11:M11"/>
    <mergeCell ref="B12:K12"/>
    <mergeCell ref="B13:K13"/>
    <mergeCell ref="B14:K14"/>
    <mergeCell ref="B15:K15"/>
    <mergeCell ref="B16:K16"/>
    <mergeCell ref="B17:K17"/>
    <mergeCell ref="B18:K18"/>
    <mergeCell ref="B19:K19"/>
    <mergeCell ref="B8:K8"/>
    <mergeCell ref="B1:K1"/>
    <mergeCell ref="A2:M3"/>
    <mergeCell ref="B5:K5"/>
    <mergeCell ref="A6:M6"/>
    <mergeCell ref="B7:K7"/>
  </mergeCells>
  <printOptions horizontalCentered="1"/>
  <pageMargins left="0.19685039370078741" right="0.19685039370078741" top="0.35433070866141736" bottom="0.15748031496062992" header="0.31496062992125984" footer="0.31496062992125984"/>
  <pageSetup paperSize="9" scale="6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4" tint="-0.499984740745262"/>
    <pageSetUpPr fitToPage="1"/>
  </sheetPr>
  <dimension ref="A1:AX412"/>
  <sheetViews>
    <sheetView tabSelected="1" view="pageBreakPreview" topLeftCell="O4" zoomScale="70" zoomScaleNormal="115" zoomScaleSheetLayoutView="70" workbookViewId="0">
      <selection activeCell="R17" sqref="R17"/>
    </sheetView>
  </sheetViews>
  <sheetFormatPr defaultColWidth="14.375" defaultRowHeight="15" customHeight="1"/>
  <cols>
    <col min="1" max="1" width="24.75" style="58" customWidth="1"/>
    <col min="2" max="2" width="26.75" style="44" customWidth="1"/>
    <col min="3" max="3" width="19.875" style="48" customWidth="1"/>
    <col min="4" max="4" width="12.875" style="44" customWidth="1"/>
    <col min="5" max="5" width="18.625" style="44" customWidth="1"/>
    <col min="6" max="6" width="20.375" style="44" customWidth="1"/>
    <col min="7" max="7" width="17.25" style="44" customWidth="1"/>
    <col min="8" max="8" width="18.25" style="146" customWidth="1"/>
    <col min="9" max="11" width="13.25" style="147" customWidth="1"/>
    <col min="12" max="12" width="15" style="147" customWidth="1"/>
    <col min="13" max="13" width="15" style="210" customWidth="1"/>
    <col min="14" max="14" width="14" style="147" customWidth="1"/>
    <col min="15" max="16" width="16.375" style="44" customWidth="1"/>
    <col min="17" max="17" width="16.125" style="44" customWidth="1"/>
    <col min="18" max="18" width="17.375" style="44" customWidth="1"/>
    <col min="19" max="22" width="16.75" style="44" customWidth="1"/>
    <col min="23" max="23" width="16.75" style="45" customWidth="1"/>
    <col min="24" max="25" width="14.375" style="44" customWidth="1"/>
    <col min="26" max="26" width="15.375" style="44" customWidth="1"/>
    <col min="27" max="32" width="14.375" style="44" customWidth="1"/>
    <col min="33" max="33" width="17.25" style="45" customWidth="1"/>
    <col min="34" max="34" width="16.875" style="44" customWidth="1"/>
    <col min="35" max="36" width="11.25" style="44" customWidth="1"/>
    <col min="37" max="37" width="13.625" style="44" customWidth="1"/>
    <col min="38" max="39" width="17.375" style="44" customWidth="1"/>
    <col min="40" max="40" width="17.375" style="210" customWidth="1"/>
    <col min="41" max="42" width="17.375" style="44" customWidth="1"/>
    <col min="43" max="43" width="17.375" style="210" customWidth="1"/>
    <col min="44" max="45" width="17.375" style="44" customWidth="1"/>
    <col min="46" max="46" width="17.375" style="210" customWidth="1"/>
    <col min="47" max="47" width="17.625" style="44" customWidth="1"/>
    <col min="48" max="48" width="18.25" style="44" customWidth="1"/>
    <col min="49" max="49" width="15" style="44" customWidth="1"/>
    <col min="50" max="50" width="18" style="44" customWidth="1"/>
    <col min="51" max="16384" width="14.375" style="44"/>
  </cols>
  <sheetData>
    <row r="1" spans="1:50" ht="28.5" customHeight="1">
      <c r="A1" s="343" t="s">
        <v>118</v>
      </c>
      <c r="B1" s="343"/>
      <c r="C1" s="343"/>
      <c r="D1" s="343"/>
      <c r="E1" s="343"/>
      <c r="F1" s="343"/>
      <c r="G1" s="343"/>
      <c r="H1" s="343"/>
      <c r="I1" s="343"/>
      <c r="J1" s="343"/>
      <c r="K1" s="343"/>
      <c r="L1" s="343"/>
      <c r="M1" s="343"/>
      <c r="N1" s="343"/>
      <c r="O1" s="343"/>
      <c r="P1" s="343"/>
      <c r="Q1" s="343"/>
      <c r="R1" s="343"/>
      <c r="S1" s="343"/>
      <c r="T1" s="343"/>
      <c r="U1" s="343"/>
      <c r="V1" s="343"/>
      <c r="W1" s="343"/>
      <c r="X1" s="343"/>
      <c r="Y1" s="343"/>
      <c r="Z1" s="343"/>
      <c r="AA1" s="343"/>
      <c r="AB1" s="343"/>
      <c r="AC1" s="343"/>
      <c r="AD1" s="343"/>
      <c r="AE1" s="343"/>
      <c r="AF1" s="343"/>
      <c r="AG1" s="343"/>
      <c r="AH1" s="343"/>
      <c r="AI1" s="343"/>
      <c r="AJ1" s="343"/>
      <c r="AK1" s="343"/>
      <c r="AL1" s="343"/>
      <c r="AM1" s="343"/>
      <c r="AN1" s="343"/>
      <c r="AO1" s="343"/>
      <c r="AP1" s="343"/>
      <c r="AQ1" s="343"/>
      <c r="AR1" s="343"/>
      <c r="AS1" s="343"/>
      <c r="AT1" s="343"/>
      <c r="AU1" s="343"/>
      <c r="AV1" s="343"/>
      <c r="AW1" s="343"/>
      <c r="AX1" s="343"/>
    </row>
    <row r="2" spans="1:50" ht="28.5" customHeight="1">
      <c r="A2" s="343" t="s">
        <v>119</v>
      </c>
      <c r="B2" s="343"/>
      <c r="C2" s="343"/>
      <c r="D2" s="343"/>
      <c r="E2" s="343"/>
      <c r="F2" s="343"/>
      <c r="G2" s="343"/>
      <c r="H2" s="343"/>
      <c r="I2" s="343"/>
      <c r="J2" s="343"/>
      <c r="K2" s="343"/>
      <c r="L2" s="343"/>
      <c r="M2" s="343"/>
      <c r="N2" s="343"/>
      <c r="O2" s="343"/>
      <c r="P2" s="343"/>
      <c r="Q2" s="343"/>
      <c r="R2" s="343"/>
      <c r="S2" s="343"/>
      <c r="T2" s="343"/>
      <c r="U2" s="343"/>
      <c r="V2" s="343"/>
      <c r="W2" s="343"/>
      <c r="X2" s="343"/>
      <c r="Y2" s="343"/>
      <c r="Z2" s="343"/>
      <c r="AA2" s="343"/>
      <c r="AB2" s="343"/>
      <c r="AC2" s="343"/>
      <c r="AD2" s="343"/>
      <c r="AE2" s="343"/>
      <c r="AF2" s="343"/>
      <c r="AG2" s="343"/>
      <c r="AH2" s="343"/>
      <c r="AI2" s="343"/>
      <c r="AJ2" s="343"/>
      <c r="AK2" s="343"/>
      <c r="AL2" s="343"/>
      <c r="AM2" s="343"/>
      <c r="AN2" s="343"/>
      <c r="AO2" s="343"/>
      <c r="AP2" s="343"/>
      <c r="AQ2" s="343"/>
      <c r="AR2" s="343"/>
      <c r="AS2" s="343"/>
      <c r="AT2" s="343"/>
      <c r="AU2" s="343"/>
      <c r="AV2" s="343"/>
      <c r="AW2" s="343"/>
      <c r="AX2" s="343"/>
    </row>
    <row r="3" spans="1:50" ht="28.5" customHeight="1">
      <c r="A3" s="343" t="s">
        <v>120</v>
      </c>
      <c r="B3" s="343"/>
      <c r="C3" s="343"/>
      <c r="D3" s="343"/>
      <c r="E3" s="343"/>
      <c r="F3" s="343"/>
      <c r="G3" s="343"/>
      <c r="H3" s="343"/>
      <c r="I3" s="343"/>
      <c r="J3" s="343"/>
      <c r="K3" s="343"/>
      <c r="L3" s="343"/>
      <c r="M3" s="343"/>
      <c r="N3" s="343"/>
      <c r="O3" s="343"/>
      <c r="P3" s="343"/>
      <c r="Q3" s="343"/>
      <c r="R3" s="343"/>
      <c r="S3" s="343"/>
      <c r="T3" s="343"/>
      <c r="U3" s="343"/>
      <c r="V3" s="343"/>
      <c r="W3" s="343"/>
      <c r="X3" s="343"/>
      <c r="Y3" s="343"/>
      <c r="Z3" s="343"/>
      <c r="AA3" s="343"/>
      <c r="AB3" s="343"/>
      <c r="AC3" s="343"/>
      <c r="AD3" s="343"/>
      <c r="AE3" s="343"/>
      <c r="AF3" s="343"/>
      <c r="AG3" s="343"/>
      <c r="AH3" s="343"/>
      <c r="AI3" s="343"/>
      <c r="AJ3" s="343"/>
      <c r="AK3" s="343"/>
      <c r="AL3" s="343"/>
      <c r="AM3" s="343"/>
      <c r="AN3" s="343"/>
      <c r="AO3" s="343"/>
      <c r="AP3" s="343"/>
      <c r="AQ3" s="343"/>
      <c r="AR3" s="343"/>
      <c r="AS3" s="343"/>
      <c r="AT3" s="343"/>
      <c r="AU3" s="343"/>
      <c r="AV3" s="343"/>
      <c r="AW3" s="343"/>
      <c r="AX3" s="343"/>
    </row>
    <row r="4" spans="1:50" ht="28.5" customHeight="1" thickBot="1">
      <c r="A4" s="167"/>
      <c r="B4" s="234"/>
      <c r="C4" s="234"/>
      <c r="D4" s="234"/>
      <c r="E4" s="234"/>
      <c r="F4" s="234"/>
      <c r="G4" s="234"/>
      <c r="H4" s="234"/>
      <c r="I4" s="234"/>
      <c r="J4" s="234"/>
      <c r="K4" s="234"/>
      <c r="L4" s="234"/>
      <c r="M4" s="234"/>
      <c r="N4" s="234"/>
      <c r="O4" s="234"/>
      <c r="P4" s="234"/>
      <c r="Q4" s="234"/>
      <c r="R4" s="234"/>
      <c r="S4" s="234"/>
      <c r="T4" s="234"/>
      <c r="U4" s="168" t="s">
        <v>121</v>
      </c>
      <c r="V4" s="168"/>
      <c r="W4" s="168"/>
      <c r="X4" s="168"/>
      <c r="Y4" s="169"/>
      <c r="Z4" s="230">
        <f>ROUND(Z5+Z6,-2)</f>
        <v>0</v>
      </c>
      <c r="AA4" s="169" t="s">
        <v>122</v>
      </c>
      <c r="AB4" s="232" t="s">
        <v>12</v>
      </c>
      <c r="AC4" s="169"/>
      <c r="AD4" s="170"/>
      <c r="AE4" s="170"/>
      <c r="AF4" s="234"/>
      <c r="AG4" s="234"/>
      <c r="AH4" s="234"/>
      <c r="AI4" s="234"/>
      <c r="AJ4" s="234"/>
      <c r="AK4" s="234"/>
      <c r="AL4" s="234"/>
      <c r="AM4" s="234"/>
      <c r="AN4" s="234"/>
      <c r="AO4" s="234"/>
      <c r="AP4" s="234"/>
      <c r="AQ4" s="234"/>
      <c r="AR4" s="234"/>
      <c r="AS4" s="234"/>
      <c r="AT4" s="234"/>
      <c r="AU4" s="234"/>
      <c r="AV4" s="234"/>
      <c r="AW4" s="234"/>
      <c r="AX4" s="234"/>
    </row>
    <row r="5" spans="1:50" ht="21.75" customHeight="1" thickTop="1">
      <c r="A5" s="187"/>
      <c r="B5" s="187"/>
      <c r="C5" s="187"/>
      <c r="D5" s="170"/>
      <c r="E5" s="170"/>
      <c r="F5" s="170"/>
      <c r="G5" s="170"/>
      <c r="H5" s="170"/>
      <c r="I5" s="170"/>
      <c r="J5" s="170"/>
      <c r="K5" s="170"/>
      <c r="L5" s="170"/>
      <c r="M5" s="170"/>
      <c r="N5" s="170"/>
      <c r="O5" s="170"/>
      <c r="P5" s="170"/>
      <c r="Q5" s="170"/>
      <c r="R5" s="170"/>
      <c r="S5" s="170"/>
      <c r="T5" s="170"/>
      <c r="U5" s="170"/>
      <c r="V5" s="170"/>
      <c r="W5" s="170"/>
      <c r="X5" s="171" t="s">
        <v>123</v>
      </c>
      <c r="Y5" s="170"/>
      <c r="Z5" s="190">
        <f>$AX$12</f>
        <v>0</v>
      </c>
      <c r="AA5" s="169" t="s">
        <v>122</v>
      </c>
      <c r="AB5" s="170"/>
      <c r="AC5" s="169"/>
      <c r="AD5" s="170"/>
      <c r="AE5" s="170"/>
      <c r="AF5" s="170"/>
      <c r="AG5" s="172"/>
      <c r="AH5" s="170"/>
      <c r="AI5" s="170"/>
      <c r="AJ5" s="170"/>
      <c r="AK5" s="170"/>
      <c r="AL5" s="170"/>
      <c r="AM5" s="170"/>
      <c r="AN5" s="170"/>
      <c r="AO5" s="170"/>
      <c r="AP5" s="170"/>
      <c r="AQ5" s="170"/>
      <c r="AR5" s="170"/>
      <c r="AS5" s="170"/>
      <c r="AT5" s="170"/>
      <c r="AU5" s="170"/>
      <c r="AV5" s="170"/>
      <c r="AW5" s="170"/>
      <c r="AX5" s="170"/>
    </row>
    <row r="6" spans="1:50" ht="21.75" customHeight="1">
      <c r="A6" s="187"/>
      <c r="B6" s="187"/>
      <c r="C6" s="187"/>
      <c r="D6" s="170"/>
      <c r="E6" s="170"/>
      <c r="F6" s="170"/>
      <c r="G6" s="170"/>
      <c r="H6" s="170"/>
      <c r="I6" s="170"/>
      <c r="J6" s="170"/>
      <c r="K6" s="170"/>
      <c r="L6" s="170"/>
      <c r="M6" s="170"/>
      <c r="N6" s="170"/>
      <c r="O6" s="170"/>
      <c r="P6" s="170"/>
      <c r="Q6" s="170"/>
      <c r="R6" s="170"/>
      <c r="S6" s="170"/>
      <c r="T6" s="170"/>
      <c r="U6" s="170"/>
      <c r="V6" s="170"/>
      <c r="W6" s="172"/>
      <c r="X6" s="171" t="s">
        <v>124</v>
      </c>
      <c r="Y6" s="170"/>
      <c r="Z6" s="190">
        <f>'คำนวณบำเหน็จบำนาญ(ไม่รวมรพ.สต)'!$T$5</f>
        <v>0</v>
      </c>
      <c r="AA6" s="169" t="s">
        <v>122</v>
      </c>
      <c r="AB6" s="170"/>
      <c r="AC6" s="169"/>
      <c r="AD6" s="170"/>
      <c r="AE6" s="170"/>
      <c r="AF6" s="170"/>
      <c r="AG6" s="172"/>
      <c r="AH6" s="170"/>
      <c r="AI6" s="170"/>
      <c r="AJ6" s="170"/>
      <c r="AK6" s="170"/>
      <c r="AL6" s="170"/>
      <c r="AM6" s="170"/>
      <c r="AN6" s="170"/>
      <c r="AO6" s="170"/>
      <c r="AP6" s="170"/>
      <c r="AQ6" s="170"/>
      <c r="AR6" s="170"/>
      <c r="AS6" s="170"/>
      <c r="AT6" s="170"/>
      <c r="AU6" s="170"/>
      <c r="AV6" s="170"/>
      <c r="AW6" s="170"/>
      <c r="AX6" s="170"/>
    </row>
    <row r="7" spans="1:50" ht="21.75" customHeight="1">
      <c r="A7" s="186" t="s">
        <v>125</v>
      </c>
      <c r="B7" s="186"/>
      <c r="C7" s="186"/>
      <c r="H7" s="44"/>
      <c r="I7" s="44"/>
      <c r="J7" s="44"/>
      <c r="K7" s="44"/>
      <c r="L7" s="44"/>
      <c r="M7" s="44"/>
      <c r="N7" s="44"/>
      <c r="AN7" s="44"/>
      <c r="AQ7" s="44"/>
      <c r="AT7" s="44"/>
    </row>
    <row r="8" spans="1:50" ht="14.25" customHeight="1">
      <c r="A8" s="46"/>
      <c r="B8" s="47"/>
      <c r="H8" s="44"/>
      <c r="I8" s="44"/>
      <c r="J8" s="44"/>
      <c r="K8" s="44"/>
      <c r="L8" s="44"/>
      <c r="M8" s="44"/>
      <c r="N8" s="44"/>
      <c r="AN8" s="44"/>
      <c r="AQ8" s="44"/>
      <c r="AT8" s="44"/>
    </row>
    <row r="9" spans="1:50" ht="63" customHeight="1">
      <c r="A9" s="344" t="s">
        <v>126</v>
      </c>
      <c r="B9" s="442"/>
      <c r="C9" s="442"/>
      <c r="D9" s="442"/>
      <c r="E9" s="345" t="s">
        <v>127</v>
      </c>
      <c r="F9" s="345"/>
      <c r="G9" s="345"/>
      <c r="H9" s="345"/>
      <c r="I9" s="345"/>
      <c r="J9" s="345"/>
      <c r="K9" s="345"/>
      <c r="L9" s="345"/>
      <c r="M9" s="345"/>
      <c r="N9" s="345"/>
      <c r="O9" s="345"/>
      <c r="P9" s="345"/>
      <c r="Q9" s="345"/>
      <c r="R9" s="345"/>
      <c r="S9" s="345"/>
      <c r="T9" s="345"/>
      <c r="U9" s="345"/>
      <c r="V9" s="345"/>
      <c r="W9" s="346" t="s">
        <v>128</v>
      </c>
      <c r="X9" s="349" t="s">
        <v>129</v>
      </c>
      <c r="Y9" s="349"/>
      <c r="Z9" s="349"/>
      <c r="AA9" s="349"/>
      <c r="AB9" s="349"/>
      <c r="AC9" s="349"/>
      <c r="AD9" s="349"/>
      <c r="AE9" s="349"/>
      <c r="AF9" s="350" t="s">
        <v>130</v>
      </c>
      <c r="AG9" s="336" t="s">
        <v>131</v>
      </c>
      <c r="AH9" s="324" t="s">
        <v>132</v>
      </c>
      <c r="AI9" s="342" t="s">
        <v>133</v>
      </c>
      <c r="AJ9" s="342"/>
      <c r="AK9" s="342"/>
      <c r="AL9" s="327" t="s">
        <v>134</v>
      </c>
      <c r="AM9" s="443"/>
      <c r="AN9" s="444"/>
      <c r="AO9" s="341" t="s">
        <v>135</v>
      </c>
      <c r="AP9" s="443"/>
      <c r="AQ9" s="444"/>
      <c r="AR9" s="341" t="s">
        <v>136</v>
      </c>
      <c r="AS9" s="443"/>
      <c r="AT9" s="444"/>
      <c r="AU9" s="333" t="s">
        <v>137</v>
      </c>
      <c r="AV9" s="336" t="s">
        <v>138</v>
      </c>
      <c r="AW9" s="336" t="s">
        <v>139</v>
      </c>
      <c r="AX9" s="330" t="s">
        <v>140</v>
      </c>
    </row>
    <row r="10" spans="1:50" s="138" customFormat="1" ht="85.5" customHeight="1">
      <c r="A10" s="354" t="s">
        <v>141</v>
      </c>
      <c r="B10" s="318" t="s">
        <v>142</v>
      </c>
      <c r="C10" s="356" t="s">
        <v>143</v>
      </c>
      <c r="D10" s="318" t="s">
        <v>144</v>
      </c>
      <c r="E10" s="316" t="s">
        <v>145</v>
      </c>
      <c r="F10" s="320"/>
      <c r="G10" s="314" t="s">
        <v>146</v>
      </c>
      <c r="H10" s="312" t="s">
        <v>147</v>
      </c>
      <c r="I10" s="314" t="s">
        <v>148</v>
      </c>
      <c r="J10" s="314" t="s">
        <v>149</v>
      </c>
      <c r="K10" s="352" t="s">
        <v>150</v>
      </c>
      <c r="L10" s="314" t="s">
        <v>151</v>
      </c>
      <c r="M10" s="314" t="s">
        <v>152</v>
      </c>
      <c r="N10" s="314" t="s">
        <v>153</v>
      </c>
      <c r="O10" s="314" t="s">
        <v>154</v>
      </c>
      <c r="P10" s="314" t="s">
        <v>155</v>
      </c>
      <c r="Q10" s="316" t="s">
        <v>156</v>
      </c>
      <c r="R10" s="317"/>
      <c r="S10" s="314" t="s">
        <v>157</v>
      </c>
      <c r="T10" s="314" t="s">
        <v>158</v>
      </c>
      <c r="U10" s="316" t="s">
        <v>159</v>
      </c>
      <c r="V10" s="317"/>
      <c r="W10" s="347"/>
      <c r="X10" s="328" t="s">
        <v>160</v>
      </c>
      <c r="Y10" s="309" t="s">
        <v>161</v>
      </c>
      <c r="Z10" s="309" t="s">
        <v>162</v>
      </c>
      <c r="AA10" s="309" t="s">
        <v>163</v>
      </c>
      <c r="AB10" s="309" t="s">
        <v>164</v>
      </c>
      <c r="AC10" s="309" t="s">
        <v>165</v>
      </c>
      <c r="AD10" s="309" t="s">
        <v>166</v>
      </c>
      <c r="AE10" s="309" t="s">
        <v>167</v>
      </c>
      <c r="AF10" s="351"/>
      <c r="AG10" s="337"/>
      <c r="AH10" s="325"/>
      <c r="AI10" s="323" t="s">
        <v>168</v>
      </c>
      <c r="AJ10" s="323" t="s">
        <v>169</v>
      </c>
      <c r="AK10" s="323" t="s">
        <v>170</v>
      </c>
      <c r="AL10" s="321" t="s">
        <v>171</v>
      </c>
      <c r="AM10" s="339" t="s">
        <v>172</v>
      </c>
      <c r="AN10" s="339" t="s">
        <v>173</v>
      </c>
      <c r="AO10" s="339" t="s">
        <v>174</v>
      </c>
      <c r="AP10" s="339" t="s">
        <v>175</v>
      </c>
      <c r="AQ10" s="339" t="s">
        <v>176</v>
      </c>
      <c r="AR10" s="339" t="s">
        <v>177</v>
      </c>
      <c r="AS10" s="339" t="s">
        <v>178</v>
      </c>
      <c r="AT10" s="339" t="s">
        <v>179</v>
      </c>
      <c r="AU10" s="334"/>
      <c r="AV10" s="337"/>
      <c r="AW10" s="337"/>
      <c r="AX10" s="331"/>
    </row>
    <row r="11" spans="1:50" s="139" customFormat="1" ht="105" customHeight="1">
      <c r="A11" s="355"/>
      <c r="B11" s="319"/>
      <c r="C11" s="357"/>
      <c r="D11" s="319"/>
      <c r="E11" s="160" t="s">
        <v>180</v>
      </c>
      <c r="F11" s="161" t="s">
        <v>181</v>
      </c>
      <c r="G11" s="315"/>
      <c r="H11" s="313"/>
      <c r="I11" s="315"/>
      <c r="J11" s="315"/>
      <c r="K11" s="353"/>
      <c r="L11" s="315"/>
      <c r="M11" s="315"/>
      <c r="N11" s="315"/>
      <c r="O11" s="315"/>
      <c r="P11" s="315"/>
      <c r="Q11" s="160" t="s">
        <v>182</v>
      </c>
      <c r="R11" s="162" t="s">
        <v>183</v>
      </c>
      <c r="S11" s="315"/>
      <c r="T11" s="315"/>
      <c r="U11" s="160" t="s">
        <v>184</v>
      </c>
      <c r="V11" s="160" t="s">
        <v>185</v>
      </c>
      <c r="W11" s="348"/>
      <c r="X11" s="329"/>
      <c r="Y11" s="310"/>
      <c r="Z11" s="310"/>
      <c r="AA11" s="310"/>
      <c r="AB11" s="310"/>
      <c r="AC11" s="310"/>
      <c r="AD11" s="310"/>
      <c r="AE11" s="311"/>
      <c r="AF11" s="351"/>
      <c r="AG11" s="337"/>
      <c r="AH11" s="326"/>
      <c r="AI11" s="323"/>
      <c r="AJ11" s="323"/>
      <c r="AK11" s="323"/>
      <c r="AL11" s="322"/>
      <c r="AM11" s="340"/>
      <c r="AN11" s="340"/>
      <c r="AO11" s="340"/>
      <c r="AP11" s="340"/>
      <c r="AQ11" s="340"/>
      <c r="AR11" s="340"/>
      <c r="AS11" s="340"/>
      <c r="AT11" s="340"/>
      <c r="AU11" s="335"/>
      <c r="AV11" s="338"/>
      <c r="AW11" s="338"/>
      <c r="AX11" s="332"/>
    </row>
    <row r="12" spans="1:50" s="71" customFormat="1" ht="29.25" customHeight="1">
      <c r="A12" s="307" t="s">
        <v>186</v>
      </c>
      <c r="B12" s="308"/>
      <c r="C12" s="163"/>
      <c r="D12" s="164"/>
      <c r="E12" s="164"/>
      <c r="F12" s="165"/>
      <c r="G12" s="164"/>
      <c r="H12" s="155">
        <f t="shared" ref="H12:W12" si="0">SUM(H13:H412)</f>
        <v>0</v>
      </c>
      <c r="I12" s="155">
        <f t="shared" si="0"/>
        <v>0</v>
      </c>
      <c r="J12" s="155">
        <f t="shared" si="0"/>
        <v>0</v>
      </c>
      <c r="K12" s="155">
        <f t="shared" si="0"/>
        <v>0</v>
      </c>
      <c r="L12" s="155">
        <f t="shared" si="0"/>
        <v>0</v>
      </c>
      <c r="M12" s="155">
        <f t="shared" si="0"/>
        <v>0</v>
      </c>
      <c r="N12" s="155">
        <f t="shared" si="0"/>
        <v>0</v>
      </c>
      <c r="O12" s="155">
        <f t="shared" si="0"/>
        <v>0</v>
      </c>
      <c r="P12" s="155">
        <f t="shared" si="0"/>
        <v>0</v>
      </c>
      <c r="Q12" s="155">
        <f t="shared" si="0"/>
        <v>0</v>
      </c>
      <c r="R12" s="155">
        <f t="shared" si="0"/>
        <v>0</v>
      </c>
      <c r="S12" s="155">
        <f t="shared" si="0"/>
        <v>0</v>
      </c>
      <c r="T12" s="155">
        <f t="shared" si="0"/>
        <v>0</v>
      </c>
      <c r="U12" s="155">
        <f t="shared" si="0"/>
        <v>0</v>
      </c>
      <c r="V12" s="155">
        <f t="shared" si="0"/>
        <v>0</v>
      </c>
      <c r="W12" s="155">
        <f t="shared" si="0"/>
        <v>0</v>
      </c>
      <c r="X12" s="155"/>
      <c r="Y12" s="155"/>
      <c r="Z12" s="155">
        <f t="shared" ref="Z12:AI12" si="1">SUM(Z13:Z412)</f>
        <v>0</v>
      </c>
      <c r="AA12" s="155">
        <f t="shared" si="1"/>
        <v>0</v>
      </c>
      <c r="AB12" s="155">
        <f t="shared" si="1"/>
        <v>0</v>
      </c>
      <c r="AC12" s="155">
        <f t="shared" si="1"/>
        <v>0</v>
      </c>
      <c r="AD12" s="166">
        <f t="shared" si="1"/>
        <v>0</v>
      </c>
      <c r="AE12" s="148">
        <f t="shared" si="1"/>
        <v>0</v>
      </c>
      <c r="AF12" s="148">
        <f t="shared" si="1"/>
        <v>0</v>
      </c>
      <c r="AG12" s="149">
        <f t="shared" si="1"/>
        <v>0</v>
      </c>
      <c r="AH12" s="150">
        <f t="shared" si="1"/>
        <v>0</v>
      </c>
      <c r="AI12" s="151">
        <f t="shared" si="1"/>
        <v>0</v>
      </c>
      <c r="AJ12" s="151">
        <f>SUM(AJ13:AJ32)</f>
        <v>0</v>
      </c>
      <c r="AK12" s="151">
        <f>SUM(AK13:AK412)</f>
        <v>0</v>
      </c>
      <c r="AL12" s="155">
        <f>SUM(AL13:AL32)</f>
        <v>0</v>
      </c>
      <c r="AM12" s="155">
        <f>SUM(AM13:AM32)</f>
        <v>0</v>
      </c>
      <c r="AN12" s="155">
        <f>SUM(AN13:AN412)</f>
        <v>0</v>
      </c>
      <c r="AO12" s="155">
        <f>SUM(AO13:AO32)</f>
        <v>0</v>
      </c>
      <c r="AP12" s="155">
        <f>SUM(AP13:AP32)</f>
        <v>0</v>
      </c>
      <c r="AQ12" s="155">
        <f>SUM(AQ13:AQ412)</f>
        <v>0</v>
      </c>
      <c r="AR12" s="155">
        <f>SUM(AR13:AR32)</f>
        <v>0</v>
      </c>
      <c r="AS12" s="155">
        <f>SUM(AS13:AS32)</f>
        <v>0</v>
      </c>
      <c r="AT12" s="155">
        <f>SUM(AT13:AT412)</f>
        <v>0</v>
      </c>
      <c r="AU12" s="155">
        <f>SUM(AU13:AU412)</f>
        <v>0</v>
      </c>
      <c r="AV12" s="155">
        <f>SUM(AV13:AV412)</f>
        <v>0</v>
      </c>
      <c r="AW12" s="155">
        <f>SUM(AW13:AW412)</f>
        <v>0</v>
      </c>
      <c r="AX12" s="155">
        <f>SUM(AX13:AX412)</f>
        <v>0</v>
      </c>
    </row>
    <row r="13" spans="1:50" s="52" customFormat="1" ht="26.25" customHeight="1">
      <c r="A13" s="30"/>
      <c r="B13" s="201"/>
      <c r="C13" s="50"/>
      <c r="D13" s="59" t="str">
        <f>IF(LEN(B13)=0,"",IF(IFERROR(FIND("อัตราว่าง",B13,1),0)=0,"อัตราคนครอง","อัตราว่าง"))</f>
        <v/>
      </c>
      <c r="E13" s="49"/>
      <c r="F13" s="49" t="s">
        <v>187</v>
      </c>
      <c r="G13" s="51"/>
      <c r="H13" s="140"/>
      <c r="I13" s="141">
        <f>H13*3%</f>
        <v>0</v>
      </c>
      <c r="J13" s="141">
        <f>(H13+I13)*6%</f>
        <v>0</v>
      </c>
      <c r="K13" s="141">
        <f>H13+J13+I13</f>
        <v>0</v>
      </c>
      <c r="L13" s="140"/>
      <c r="M13" s="188"/>
      <c r="N13" s="140"/>
      <c r="O13" s="61">
        <v>0</v>
      </c>
      <c r="P13" s="61">
        <v>0</v>
      </c>
      <c r="Q13" s="140"/>
      <c r="R13" s="140"/>
      <c r="S13" s="61">
        <v>0</v>
      </c>
      <c r="T13" s="61">
        <v>0</v>
      </c>
      <c r="U13" s="61">
        <v>0</v>
      </c>
      <c r="V13" s="61">
        <v>0</v>
      </c>
      <c r="W13" s="217">
        <f>(K13+L13+M13+N13+O13+P13+Q13+R13+S13)*12+U13+V13+T13</f>
        <v>0</v>
      </c>
      <c r="X13" s="60"/>
      <c r="Y13" s="60"/>
      <c r="Z13" s="61">
        <v>0</v>
      </c>
      <c r="AA13" s="61">
        <f t="shared" ref="AA13:AA19" si="2">(Z13)*4/100</f>
        <v>0</v>
      </c>
      <c r="AB13" s="61">
        <f t="shared" ref="AB13:AB76" si="3">Z13+AA13</f>
        <v>0</v>
      </c>
      <c r="AC13" s="61">
        <v>0</v>
      </c>
      <c r="AD13" s="61">
        <f>AB13+AC13</f>
        <v>0</v>
      </c>
      <c r="AE13" s="62">
        <f>AB13*5/100</f>
        <v>0</v>
      </c>
      <c r="AF13" s="200">
        <f t="shared" ref="AF13:AF76" si="4">(AD13+AE13)*12</f>
        <v>0</v>
      </c>
      <c r="AG13" s="191">
        <f t="shared" ref="AG13:AG76" si="5">W13+AF13</f>
        <v>0</v>
      </c>
      <c r="AH13" s="140"/>
      <c r="AI13" s="188"/>
      <c r="AJ13" s="188"/>
      <c r="AK13" s="211">
        <f t="shared" ref="AK13:AK76" si="6">AI13*AJ13</f>
        <v>0</v>
      </c>
      <c r="AL13" s="201" t="s">
        <v>187</v>
      </c>
      <c r="AM13" s="212" t="s">
        <v>187</v>
      </c>
      <c r="AN13" s="188"/>
      <c r="AO13" s="201" t="s">
        <v>187</v>
      </c>
      <c r="AP13" s="212" t="s">
        <v>187</v>
      </c>
      <c r="AQ13" s="213"/>
      <c r="AR13" s="201" t="s">
        <v>187</v>
      </c>
      <c r="AS13" s="212" t="s">
        <v>187</v>
      </c>
      <c r="AT13" s="188"/>
      <c r="AU13" s="218">
        <f>AN13+AQ13+AT13</f>
        <v>0</v>
      </c>
      <c r="AV13" s="156">
        <f>AG13+AK13+AU13+(AH13*12)</f>
        <v>0</v>
      </c>
      <c r="AW13" s="67">
        <f>U13+V13</f>
        <v>0</v>
      </c>
      <c r="AX13" s="159">
        <f>AV13</f>
        <v>0</v>
      </c>
    </row>
    <row r="14" spans="1:50" s="52" customFormat="1" ht="26.25" customHeight="1">
      <c r="A14" s="30"/>
      <c r="B14" s="201"/>
      <c r="C14" s="50"/>
      <c r="D14" s="59" t="str">
        <f t="shared" ref="D14:D77" si="7">IF(LEN(B14)=0,"",IF(IFERROR(FIND("อัตราว่าง",B14,1),0)=0,"อัตราคนครอง","อัตราว่าง"))</f>
        <v/>
      </c>
      <c r="E14" s="49"/>
      <c r="F14" s="49" t="s">
        <v>187</v>
      </c>
      <c r="G14" s="51"/>
      <c r="H14" s="140"/>
      <c r="I14" s="141">
        <f>H14*3%</f>
        <v>0</v>
      </c>
      <c r="J14" s="141">
        <f>(H14+I14)*6%</f>
        <v>0</v>
      </c>
      <c r="K14" s="141">
        <f t="shared" ref="K14:K76" si="8">H14+J14+I14</f>
        <v>0</v>
      </c>
      <c r="L14" s="140"/>
      <c r="M14" s="188"/>
      <c r="N14" s="140"/>
      <c r="O14" s="61">
        <v>0</v>
      </c>
      <c r="P14" s="61">
        <v>0</v>
      </c>
      <c r="Q14" s="140"/>
      <c r="R14" s="140"/>
      <c r="S14" s="61">
        <v>0</v>
      </c>
      <c r="T14" s="61">
        <v>0</v>
      </c>
      <c r="U14" s="61">
        <v>0</v>
      </c>
      <c r="V14" s="61">
        <v>0</v>
      </c>
      <c r="W14" s="217">
        <f t="shared" ref="W14:W76" si="9">(K14+L14+M14+N14+O14+P14+Q14+R14+S14)*12+U14+V14+T14</f>
        <v>0</v>
      </c>
      <c r="X14" s="60"/>
      <c r="Y14" s="60"/>
      <c r="Z14" s="61">
        <v>0</v>
      </c>
      <c r="AA14" s="61">
        <f t="shared" si="2"/>
        <v>0</v>
      </c>
      <c r="AB14" s="61">
        <f t="shared" si="3"/>
        <v>0</v>
      </c>
      <c r="AC14" s="61">
        <v>0</v>
      </c>
      <c r="AD14" s="61">
        <f t="shared" ref="AD14:AD77" si="10">AB14+AC14</f>
        <v>0</v>
      </c>
      <c r="AE14" s="62">
        <f t="shared" ref="AE14:AE77" si="11">AB14*5/100</f>
        <v>0</v>
      </c>
      <c r="AF14" s="200">
        <f>(AD14+AE14)*12</f>
        <v>0</v>
      </c>
      <c r="AG14" s="191">
        <f t="shared" si="5"/>
        <v>0</v>
      </c>
      <c r="AH14" s="140"/>
      <c r="AI14" s="140"/>
      <c r="AJ14" s="188"/>
      <c r="AK14" s="211">
        <f t="shared" si="6"/>
        <v>0</v>
      </c>
      <c r="AL14" s="201" t="s">
        <v>187</v>
      </c>
      <c r="AM14" s="212" t="s">
        <v>187</v>
      </c>
      <c r="AN14" s="188"/>
      <c r="AO14" s="201" t="s">
        <v>187</v>
      </c>
      <c r="AP14" s="212" t="s">
        <v>187</v>
      </c>
      <c r="AQ14" s="213"/>
      <c r="AR14" s="201" t="s">
        <v>187</v>
      </c>
      <c r="AS14" s="212" t="s">
        <v>187</v>
      </c>
      <c r="AT14" s="188"/>
      <c r="AU14" s="218">
        <f t="shared" ref="AU14:AU76" si="12">AN14+AQ14+AT14</f>
        <v>0</v>
      </c>
      <c r="AV14" s="156">
        <f t="shared" ref="AV14:AV77" si="13">AG14+AK14+AU14+(AH14*12)</f>
        <v>0</v>
      </c>
      <c r="AW14" s="67">
        <f>U14+V14</f>
        <v>0</v>
      </c>
      <c r="AX14" s="159">
        <f>AV14</f>
        <v>0</v>
      </c>
    </row>
    <row r="15" spans="1:50" s="52" customFormat="1" ht="26.25" customHeight="1">
      <c r="A15" s="30"/>
      <c r="B15" s="201"/>
      <c r="C15" s="54"/>
      <c r="D15" s="59" t="str">
        <f t="shared" si="7"/>
        <v/>
      </c>
      <c r="E15" s="49"/>
      <c r="F15" s="49" t="s">
        <v>187</v>
      </c>
      <c r="G15" s="55"/>
      <c r="H15" s="142"/>
      <c r="I15" s="141">
        <f>H15*3%</f>
        <v>0</v>
      </c>
      <c r="J15" s="141">
        <f>(H15+I15)*6%</f>
        <v>0</v>
      </c>
      <c r="K15" s="141">
        <f t="shared" si="8"/>
        <v>0</v>
      </c>
      <c r="L15" s="140"/>
      <c r="M15" s="188"/>
      <c r="N15" s="140"/>
      <c r="O15" s="61">
        <v>0</v>
      </c>
      <c r="P15" s="61">
        <v>0</v>
      </c>
      <c r="Q15" s="140"/>
      <c r="R15" s="140"/>
      <c r="S15" s="61">
        <v>0</v>
      </c>
      <c r="T15" s="61">
        <v>0</v>
      </c>
      <c r="U15" s="61">
        <v>0</v>
      </c>
      <c r="V15" s="61">
        <v>0</v>
      </c>
      <c r="W15" s="217">
        <f>(K15+L15+M15+N15+O15+P15+Q15+R15+S15)*12+U15+V15+T15</f>
        <v>0</v>
      </c>
      <c r="X15" s="60"/>
      <c r="Y15" s="60"/>
      <c r="Z15" s="63">
        <v>0</v>
      </c>
      <c r="AA15" s="63">
        <f t="shared" si="2"/>
        <v>0</v>
      </c>
      <c r="AB15" s="63">
        <f t="shared" si="3"/>
        <v>0</v>
      </c>
      <c r="AC15" s="63">
        <v>0</v>
      </c>
      <c r="AD15" s="61">
        <f t="shared" si="10"/>
        <v>0</v>
      </c>
      <c r="AE15" s="62">
        <f t="shared" si="11"/>
        <v>0</v>
      </c>
      <c r="AF15" s="200">
        <f t="shared" si="4"/>
        <v>0</v>
      </c>
      <c r="AG15" s="191">
        <f t="shared" si="5"/>
        <v>0</v>
      </c>
      <c r="AH15" s="153"/>
      <c r="AI15" s="140"/>
      <c r="AJ15" s="188"/>
      <c r="AK15" s="214">
        <f t="shared" si="6"/>
        <v>0</v>
      </c>
      <c r="AL15" s="201" t="s">
        <v>187</v>
      </c>
      <c r="AM15" s="212" t="s">
        <v>187</v>
      </c>
      <c r="AN15" s="188"/>
      <c r="AO15" s="201" t="s">
        <v>187</v>
      </c>
      <c r="AP15" s="212" t="s">
        <v>187</v>
      </c>
      <c r="AQ15" s="213"/>
      <c r="AR15" s="201" t="s">
        <v>187</v>
      </c>
      <c r="AS15" s="212" t="s">
        <v>187</v>
      </c>
      <c r="AT15" s="188"/>
      <c r="AU15" s="218">
        <f t="shared" si="12"/>
        <v>0</v>
      </c>
      <c r="AV15" s="157">
        <f t="shared" si="13"/>
        <v>0</v>
      </c>
      <c r="AW15" s="68">
        <f t="shared" ref="AW15:AW76" si="14">U15+V15</f>
        <v>0</v>
      </c>
      <c r="AX15" s="159">
        <f t="shared" ref="AX15:AX77" si="15">AV15</f>
        <v>0</v>
      </c>
    </row>
    <row r="16" spans="1:50" s="52" customFormat="1" ht="26.25" customHeight="1">
      <c r="A16" s="30"/>
      <c r="B16" s="201"/>
      <c r="C16" s="54"/>
      <c r="D16" s="59" t="str">
        <f t="shared" si="7"/>
        <v/>
      </c>
      <c r="E16" s="49"/>
      <c r="F16" s="49" t="s">
        <v>187</v>
      </c>
      <c r="G16" s="55"/>
      <c r="H16" s="142"/>
      <c r="I16" s="141">
        <f t="shared" ref="I16:I17" si="16">H16*3%</f>
        <v>0</v>
      </c>
      <c r="J16" s="141">
        <f t="shared" ref="J16:J17" si="17">(H16+I16)*6%</f>
        <v>0</v>
      </c>
      <c r="K16" s="141">
        <f t="shared" si="8"/>
        <v>0</v>
      </c>
      <c r="L16" s="140"/>
      <c r="M16" s="188"/>
      <c r="N16" s="140"/>
      <c r="O16" s="61">
        <v>0</v>
      </c>
      <c r="P16" s="61">
        <v>0</v>
      </c>
      <c r="Q16" s="140"/>
      <c r="R16" s="140"/>
      <c r="S16" s="61">
        <v>0</v>
      </c>
      <c r="T16" s="61">
        <v>0</v>
      </c>
      <c r="U16" s="61">
        <v>0</v>
      </c>
      <c r="V16" s="61">
        <v>0</v>
      </c>
      <c r="W16" s="217">
        <f t="shared" si="9"/>
        <v>0</v>
      </c>
      <c r="X16" s="60"/>
      <c r="Y16" s="60"/>
      <c r="Z16" s="63">
        <v>0</v>
      </c>
      <c r="AA16" s="63">
        <f t="shared" si="2"/>
        <v>0</v>
      </c>
      <c r="AB16" s="63">
        <f t="shared" si="3"/>
        <v>0</v>
      </c>
      <c r="AC16" s="63">
        <v>0</v>
      </c>
      <c r="AD16" s="61">
        <f t="shared" si="10"/>
        <v>0</v>
      </c>
      <c r="AE16" s="62">
        <f t="shared" si="11"/>
        <v>0</v>
      </c>
      <c r="AF16" s="200">
        <f t="shared" si="4"/>
        <v>0</v>
      </c>
      <c r="AG16" s="191">
        <f t="shared" si="5"/>
        <v>0</v>
      </c>
      <c r="AH16" s="143"/>
      <c r="AI16" s="140"/>
      <c r="AJ16" s="188"/>
      <c r="AK16" s="214">
        <f t="shared" si="6"/>
        <v>0</v>
      </c>
      <c r="AL16" s="201" t="s">
        <v>187</v>
      </c>
      <c r="AM16" s="212" t="s">
        <v>187</v>
      </c>
      <c r="AN16" s="188"/>
      <c r="AO16" s="201" t="s">
        <v>187</v>
      </c>
      <c r="AP16" s="212" t="s">
        <v>187</v>
      </c>
      <c r="AQ16" s="213"/>
      <c r="AR16" s="201" t="s">
        <v>187</v>
      </c>
      <c r="AS16" s="212" t="s">
        <v>187</v>
      </c>
      <c r="AT16" s="188"/>
      <c r="AU16" s="218">
        <f t="shared" si="12"/>
        <v>0</v>
      </c>
      <c r="AV16" s="157">
        <f t="shared" si="13"/>
        <v>0</v>
      </c>
      <c r="AW16" s="68">
        <f t="shared" si="14"/>
        <v>0</v>
      </c>
      <c r="AX16" s="159">
        <f t="shared" si="15"/>
        <v>0</v>
      </c>
    </row>
    <row r="17" spans="1:50" s="52" customFormat="1" ht="26.25" customHeight="1">
      <c r="A17" s="30"/>
      <c r="B17" s="201"/>
      <c r="C17" s="54"/>
      <c r="D17" s="59" t="str">
        <f t="shared" si="7"/>
        <v/>
      </c>
      <c r="E17" s="49"/>
      <c r="F17" s="49" t="s">
        <v>187</v>
      </c>
      <c r="G17" s="53"/>
      <c r="H17" s="142"/>
      <c r="I17" s="141">
        <f t="shared" si="16"/>
        <v>0</v>
      </c>
      <c r="J17" s="141">
        <f t="shared" si="17"/>
        <v>0</v>
      </c>
      <c r="K17" s="141">
        <f t="shared" si="8"/>
        <v>0</v>
      </c>
      <c r="L17" s="140"/>
      <c r="M17" s="188"/>
      <c r="N17" s="140"/>
      <c r="O17" s="61">
        <v>0</v>
      </c>
      <c r="P17" s="61">
        <v>0</v>
      </c>
      <c r="Q17" s="140"/>
      <c r="R17" s="140"/>
      <c r="S17" s="61">
        <v>0</v>
      </c>
      <c r="T17" s="61">
        <v>0</v>
      </c>
      <c r="U17" s="61">
        <v>0</v>
      </c>
      <c r="V17" s="61">
        <v>0</v>
      </c>
      <c r="W17" s="217">
        <f t="shared" si="9"/>
        <v>0</v>
      </c>
      <c r="X17" s="60"/>
      <c r="Y17" s="60"/>
      <c r="Z17" s="64"/>
      <c r="AA17" s="64">
        <f t="shared" si="2"/>
        <v>0</v>
      </c>
      <c r="AB17" s="64">
        <f t="shared" si="3"/>
        <v>0</v>
      </c>
      <c r="AC17" s="64"/>
      <c r="AD17" s="61">
        <f t="shared" si="10"/>
        <v>0</v>
      </c>
      <c r="AE17" s="62">
        <f t="shared" si="11"/>
        <v>0</v>
      </c>
      <c r="AF17" s="200">
        <f t="shared" si="4"/>
        <v>0</v>
      </c>
      <c r="AG17" s="191">
        <f t="shared" si="5"/>
        <v>0</v>
      </c>
      <c r="AH17" s="143"/>
      <c r="AI17" s="140"/>
      <c r="AJ17" s="188"/>
      <c r="AK17" s="215">
        <f t="shared" si="6"/>
        <v>0</v>
      </c>
      <c r="AL17" s="201" t="s">
        <v>187</v>
      </c>
      <c r="AM17" s="212" t="s">
        <v>187</v>
      </c>
      <c r="AN17" s="188"/>
      <c r="AO17" s="201" t="s">
        <v>187</v>
      </c>
      <c r="AP17" s="212" t="s">
        <v>187</v>
      </c>
      <c r="AQ17" s="213"/>
      <c r="AR17" s="201" t="s">
        <v>187</v>
      </c>
      <c r="AS17" s="212" t="s">
        <v>187</v>
      </c>
      <c r="AT17" s="188"/>
      <c r="AU17" s="218">
        <f t="shared" si="12"/>
        <v>0</v>
      </c>
      <c r="AV17" s="158">
        <f t="shared" si="13"/>
        <v>0</v>
      </c>
      <c r="AW17" s="69">
        <f t="shared" si="14"/>
        <v>0</v>
      </c>
      <c r="AX17" s="159">
        <f t="shared" si="15"/>
        <v>0</v>
      </c>
    </row>
    <row r="18" spans="1:50" s="52" customFormat="1" ht="26.25" customHeight="1">
      <c r="A18" s="30"/>
      <c r="B18" s="201"/>
      <c r="C18" s="57"/>
      <c r="D18" s="59" t="str">
        <f t="shared" si="7"/>
        <v/>
      </c>
      <c r="E18" s="49"/>
      <c r="F18" s="49" t="s">
        <v>187</v>
      </c>
      <c r="G18" s="56"/>
      <c r="H18" s="143"/>
      <c r="I18" s="141">
        <f t="shared" ref="I18:I80" si="18">H18*3%</f>
        <v>0</v>
      </c>
      <c r="J18" s="141">
        <f t="shared" ref="J18:J80" si="19">(H18+I18)*6%</f>
        <v>0</v>
      </c>
      <c r="K18" s="141">
        <f t="shared" si="8"/>
        <v>0</v>
      </c>
      <c r="L18" s="140"/>
      <c r="M18" s="188"/>
      <c r="N18" s="140"/>
      <c r="O18" s="61">
        <v>0</v>
      </c>
      <c r="P18" s="61">
        <v>0</v>
      </c>
      <c r="Q18" s="140"/>
      <c r="R18" s="140"/>
      <c r="S18" s="61">
        <v>0</v>
      </c>
      <c r="T18" s="61">
        <v>0</v>
      </c>
      <c r="U18" s="61">
        <v>0</v>
      </c>
      <c r="V18" s="61">
        <v>0</v>
      </c>
      <c r="W18" s="217">
        <f t="shared" si="9"/>
        <v>0</v>
      </c>
      <c r="X18" s="60"/>
      <c r="Y18" s="60"/>
      <c r="Z18" s="65"/>
      <c r="AA18" s="64">
        <f t="shared" si="2"/>
        <v>0</v>
      </c>
      <c r="AB18" s="64">
        <f t="shared" si="3"/>
        <v>0</v>
      </c>
      <c r="AC18" s="65"/>
      <c r="AD18" s="61">
        <f t="shared" si="10"/>
        <v>0</v>
      </c>
      <c r="AE18" s="62">
        <f t="shared" si="11"/>
        <v>0</v>
      </c>
      <c r="AF18" s="200">
        <f t="shared" si="4"/>
        <v>0</v>
      </c>
      <c r="AG18" s="191">
        <f t="shared" si="5"/>
        <v>0</v>
      </c>
      <c r="AH18" s="154"/>
      <c r="AI18" s="154"/>
      <c r="AJ18" s="188"/>
      <c r="AK18" s="216">
        <f t="shared" si="6"/>
        <v>0</v>
      </c>
      <c r="AL18" s="201" t="s">
        <v>187</v>
      </c>
      <c r="AM18" s="212" t="s">
        <v>187</v>
      </c>
      <c r="AN18" s="188"/>
      <c r="AO18" s="201" t="s">
        <v>187</v>
      </c>
      <c r="AP18" s="212" t="s">
        <v>187</v>
      </c>
      <c r="AQ18" s="213"/>
      <c r="AR18" s="201" t="s">
        <v>187</v>
      </c>
      <c r="AS18" s="212" t="s">
        <v>187</v>
      </c>
      <c r="AT18" s="188"/>
      <c r="AU18" s="218">
        <f t="shared" si="12"/>
        <v>0</v>
      </c>
      <c r="AV18" s="152">
        <f t="shared" si="13"/>
        <v>0</v>
      </c>
      <c r="AW18" s="70">
        <f t="shared" si="14"/>
        <v>0</v>
      </c>
      <c r="AX18" s="159">
        <f t="shared" si="15"/>
        <v>0</v>
      </c>
    </row>
    <row r="19" spans="1:50" s="52" customFormat="1" ht="26.25" customHeight="1">
      <c r="A19" s="30"/>
      <c r="B19" s="201"/>
      <c r="C19" s="54"/>
      <c r="D19" s="59" t="str">
        <f t="shared" si="7"/>
        <v/>
      </c>
      <c r="E19" s="49"/>
      <c r="F19" s="49" t="s">
        <v>187</v>
      </c>
      <c r="G19" s="53"/>
      <c r="H19" s="142"/>
      <c r="I19" s="141">
        <f t="shared" si="18"/>
        <v>0</v>
      </c>
      <c r="J19" s="141">
        <f t="shared" si="19"/>
        <v>0</v>
      </c>
      <c r="K19" s="141">
        <f t="shared" si="8"/>
        <v>0</v>
      </c>
      <c r="L19" s="140"/>
      <c r="M19" s="188"/>
      <c r="N19" s="140"/>
      <c r="O19" s="61">
        <v>0</v>
      </c>
      <c r="P19" s="61">
        <v>0</v>
      </c>
      <c r="Q19" s="140"/>
      <c r="R19" s="140"/>
      <c r="S19" s="61">
        <v>0</v>
      </c>
      <c r="T19" s="61">
        <v>0</v>
      </c>
      <c r="U19" s="61">
        <v>0</v>
      </c>
      <c r="V19" s="61">
        <v>0</v>
      </c>
      <c r="W19" s="217">
        <f t="shared" si="9"/>
        <v>0</v>
      </c>
      <c r="X19" s="60"/>
      <c r="Y19" s="60"/>
      <c r="Z19" s="64"/>
      <c r="AA19" s="64">
        <f t="shared" si="2"/>
        <v>0</v>
      </c>
      <c r="AB19" s="64">
        <f t="shared" si="3"/>
        <v>0</v>
      </c>
      <c r="AC19" s="64"/>
      <c r="AD19" s="61">
        <f t="shared" si="10"/>
        <v>0</v>
      </c>
      <c r="AE19" s="62">
        <f t="shared" si="11"/>
        <v>0</v>
      </c>
      <c r="AF19" s="200">
        <f t="shared" si="4"/>
        <v>0</v>
      </c>
      <c r="AG19" s="191">
        <f t="shared" si="5"/>
        <v>0</v>
      </c>
      <c r="AH19" s="140"/>
      <c r="AI19" s="140"/>
      <c r="AJ19" s="188"/>
      <c r="AK19" s="211">
        <f t="shared" si="6"/>
        <v>0</v>
      </c>
      <c r="AL19" s="201" t="s">
        <v>187</v>
      </c>
      <c r="AM19" s="212" t="s">
        <v>187</v>
      </c>
      <c r="AN19" s="188"/>
      <c r="AO19" s="201" t="s">
        <v>187</v>
      </c>
      <c r="AP19" s="212" t="s">
        <v>187</v>
      </c>
      <c r="AQ19" s="213"/>
      <c r="AR19" s="201" t="s">
        <v>187</v>
      </c>
      <c r="AS19" s="212" t="s">
        <v>187</v>
      </c>
      <c r="AT19" s="188"/>
      <c r="AU19" s="218">
        <f t="shared" si="12"/>
        <v>0</v>
      </c>
      <c r="AV19" s="156">
        <f t="shared" si="13"/>
        <v>0</v>
      </c>
      <c r="AW19" s="67">
        <f t="shared" si="14"/>
        <v>0</v>
      </c>
      <c r="AX19" s="159">
        <f t="shared" si="15"/>
        <v>0</v>
      </c>
    </row>
    <row r="20" spans="1:50" s="52" customFormat="1" ht="26.25" customHeight="1">
      <c r="A20" s="30"/>
      <c r="B20" s="201"/>
      <c r="C20" s="54"/>
      <c r="D20" s="59" t="str">
        <f t="shared" si="7"/>
        <v/>
      </c>
      <c r="E20" s="49"/>
      <c r="F20" s="49" t="s">
        <v>187</v>
      </c>
      <c r="G20" s="53"/>
      <c r="H20" s="142"/>
      <c r="I20" s="141">
        <f t="shared" si="18"/>
        <v>0</v>
      </c>
      <c r="J20" s="141">
        <f t="shared" si="19"/>
        <v>0</v>
      </c>
      <c r="K20" s="141">
        <f t="shared" si="8"/>
        <v>0</v>
      </c>
      <c r="L20" s="140"/>
      <c r="M20" s="188"/>
      <c r="N20" s="140"/>
      <c r="O20" s="61">
        <v>0</v>
      </c>
      <c r="P20" s="61">
        <v>0</v>
      </c>
      <c r="Q20" s="140"/>
      <c r="R20" s="140"/>
      <c r="S20" s="61">
        <v>0</v>
      </c>
      <c r="T20" s="61">
        <v>0</v>
      </c>
      <c r="U20" s="61">
        <v>0</v>
      </c>
      <c r="V20" s="61">
        <v>0</v>
      </c>
      <c r="W20" s="217">
        <f t="shared" si="9"/>
        <v>0</v>
      </c>
      <c r="X20" s="60"/>
      <c r="Y20" s="60"/>
      <c r="Z20" s="61"/>
      <c r="AA20" s="64">
        <v>0</v>
      </c>
      <c r="AB20" s="64">
        <f t="shared" si="3"/>
        <v>0</v>
      </c>
      <c r="AC20" s="61"/>
      <c r="AD20" s="61">
        <f t="shared" si="10"/>
        <v>0</v>
      </c>
      <c r="AE20" s="62">
        <f t="shared" si="11"/>
        <v>0</v>
      </c>
      <c r="AF20" s="200">
        <f t="shared" si="4"/>
        <v>0</v>
      </c>
      <c r="AG20" s="191">
        <f t="shared" si="5"/>
        <v>0</v>
      </c>
      <c r="AH20" s="140"/>
      <c r="AI20" s="140"/>
      <c r="AJ20" s="188"/>
      <c r="AK20" s="211">
        <f t="shared" si="6"/>
        <v>0</v>
      </c>
      <c r="AL20" s="201" t="s">
        <v>187</v>
      </c>
      <c r="AM20" s="212" t="s">
        <v>187</v>
      </c>
      <c r="AN20" s="188"/>
      <c r="AO20" s="201" t="s">
        <v>187</v>
      </c>
      <c r="AP20" s="212" t="s">
        <v>187</v>
      </c>
      <c r="AQ20" s="213"/>
      <c r="AR20" s="201" t="s">
        <v>187</v>
      </c>
      <c r="AS20" s="212" t="s">
        <v>187</v>
      </c>
      <c r="AT20" s="188"/>
      <c r="AU20" s="218">
        <f t="shared" si="12"/>
        <v>0</v>
      </c>
      <c r="AV20" s="156">
        <f t="shared" si="13"/>
        <v>0</v>
      </c>
      <c r="AW20" s="67">
        <f t="shared" si="14"/>
        <v>0</v>
      </c>
      <c r="AX20" s="159">
        <f t="shared" si="15"/>
        <v>0</v>
      </c>
    </row>
    <row r="21" spans="1:50" s="52" customFormat="1" ht="26.25" customHeight="1">
      <c r="A21" s="30"/>
      <c r="B21" s="201"/>
      <c r="C21" s="54"/>
      <c r="D21" s="59" t="str">
        <f t="shared" si="7"/>
        <v/>
      </c>
      <c r="E21" s="49"/>
      <c r="F21" s="49" t="s">
        <v>187</v>
      </c>
      <c r="G21" s="53"/>
      <c r="H21" s="142"/>
      <c r="I21" s="141">
        <f t="shared" si="18"/>
        <v>0</v>
      </c>
      <c r="J21" s="141">
        <f t="shared" si="19"/>
        <v>0</v>
      </c>
      <c r="K21" s="141">
        <f t="shared" si="8"/>
        <v>0</v>
      </c>
      <c r="L21" s="140"/>
      <c r="M21" s="188"/>
      <c r="N21" s="140"/>
      <c r="O21" s="61">
        <v>0</v>
      </c>
      <c r="P21" s="61">
        <v>0</v>
      </c>
      <c r="Q21" s="140"/>
      <c r="R21" s="140"/>
      <c r="S21" s="61">
        <v>0</v>
      </c>
      <c r="T21" s="61">
        <v>0</v>
      </c>
      <c r="U21" s="61">
        <v>0</v>
      </c>
      <c r="V21" s="61">
        <v>0</v>
      </c>
      <c r="W21" s="217">
        <f t="shared" si="9"/>
        <v>0</v>
      </c>
      <c r="X21" s="60"/>
      <c r="Y21" s="60"/>
      <c r="Z21" s="61"/>
      <c r="AA21" s="64">
        <v>0</v>
      </c>
      <c r="AB21" s="64">
        <f t="shared" si="3"/>
        <v>0</v>
      </c>
      <c r="AC21" s="61"/>
      <c r="AD21" s="61">
        <f t="shared" si="10"/>
        <v>0</v>
      </c>
      <c r="AE21" s="62">
        <f t="shared" si="11"/>
        <v>0</v>
      </c>
      <c r="AF21" s="200">
        <f t="shared" si="4"/>
        <v>0</v>
      </c>
      <c r="AG21" s="191">
        <f t="shared" si="5"/>
        <v>0</v>
      </c>
      <c r="AH21" s="140"/>
      <c r="AI21" s="140"/>
      <c r="AJ21" s="188"/>
      <c r="AK21" s="211">
        <f t="shared" si="6"/>
        <v>0</v>
      </c>
      <c r="AL21" s="201" t="s">
        <v>187</v>
      </c>
      <c r="AM21" s="212" t="s">
        <v>187</v>
      </c>
      <c r="AN21" s="188"/>
      <c r="AO21" s="201" t="s">
        <v>187</v>
      </c>
      <c r="AP21" s="212" t="s">
        <v>187</v>
      </c>
      <c r="AQ21" s="213"/>
      <c r="AR21" s="201" t="s">
        <v>187</v>
      </c>
      <c r="AS21" s="212" t="s">
        <v>187</v>
      </c>
      <c r="AT21" s="188"/>
      <c r="AU21" s="218">
        <f t="shared" si="12"/>
        <v>0</v>
      </c>
      <c r="AV21" s="156">
        <f t="shared" si="13"/>
        <v>0</v>
      </c>
      <c r="AW21" s="67">
        <f t="shared" si="14"/>
        <v>0</v>
      </c>
      <c r="AX21" s="159">
        <f t="shared" si="15"/>
        <v>0</v>
      </c>
    </row>
    <row r="22" spans="1:50" s="52" customFormat="1" ht="26.25" customHeight="1">
      <c r="A22" s="30"/>
      <c r="B22" s="201"/>
      <c r="C22" s="54"/>
      <c r="D22" s="59" t="str">
        <f t="shared" si="7"/>
        <v/>
      </c>
      <c r="E22" s="49"/>
      <c r="F22" s="49" t="s">
        <v>187</v>
      </c>
      <c r="G22" s="53"/>
      <c r="H22" s="142"/>
      <c r="I22" s="141">
        <f t="shared" si="18"/>
        <v>0</v>
      </c>
      <c r="J22" s="141">
        <f t="shared" si="19"/>
        <v>0</v>
      </c>
      <c r="K22" s="141">
        <f t="shared" si="8"/>
        <v>0</v>
      </c>
      <c r="L22" s="140"/>
      <c r="M22" s="188"/>
      <c r="N22" s="140"/>
      <c r="O22" s="61">
        <v>0</v>
      </c>
      <c r="P22" s="61">
        <v>0</v>
      </c>
      <c r="Q22" s="140"/>
      <c r="R22" s="140"/>
      <c r="S22" s="61">
        <v>0</v>
      </c>
      <c r="T22" s="61">
        <v>0</v>
      </c>
      <c r="U22" s="61">
        <v>0</v>
      </c>
      <c r="V22" s="61">
        <v>0</v>
      </c>
      <c r="W22" s="217">
        <f t="shared" si="9"/>
        <v>0</v>
      </c>
      <c r="X22" s="60"/>
      <c r="Y22" s="60"/>
      <c r="Z22" s="64">
        <v>0</v>
      </c>
      <c r="AA22" s="64">
        <f t="shared" ref="AA22:AA85" si="20">(Z22)*4/100</f>
        <v>0</v>
      </c>
      <c r="AB22" s="64">
        <f t="shared" si="3"/>
        <v>0</v>
      </c>
      <c r="AC22" s="64">
        <v>0</v>
      </c>
      <c r="AD22" s="61">
        <f t="shared" si="10"/>
        <v>0</v>
      </c>
      <c r="AE22" s="62">
        <f t="shared" si="11"/>
        <v>0</v>
      </c>
      <c r="AF22" s="200">
        <f t="shared" si="4"/>
        <v>0</v>
      </c>
      <c r="AG22" s="191">
        <f t="shared" si="5"/>
        <v>0</v>
      </c>
      <c r="AH22" s="140"/>
      <c r="AI22" s="140"/>
      <c r="AJ22" s="188"/>
      <c r="AK22" s="211">
        <f t="shared" si="6"/>
        <v>0</v>
      </c>
      <c r="AL22" s="201" t="s">
        <v>187</v>
      </c>
      <c r="AM22" s="212" t="s">
        <v>187</v>
      </c>
      <c r="AN22" s="188"/>
      <c r="AO22" s="201" t="s">
        <v>187</v>
      </c>
      <c r="AP22" s="212" t="s">
        <v>187</v>
      </c>
      <c r="AQ22" s="213"/>
      <c r="AR22" s="201" t="s">
        <v>187</v>
      </c>
      <c r="AS22" s="212" t="s">
        <v>187</v>
      </c>
      <c r="AT22" s="188"/>
      <c r="AU22" s="218">
        <f t="shared" si="12"/>
        <v>0</v>
      </c>
      <c r="AV22" s="156">
        <f t="shared" si="13"/>
        <v>0</v>
      </c>
      <c r="AW22" s="67">
        <f t="shared" si="14"/>
        <v>0</v>
      </c>
      <c r="AX22" s="159">
        <f t="shared" si="15"/>
        <v>0</v>
      </c>
    </row>
    <row r="23" spans="1:50" s="52" customFormat="1" ht="26.25" customHeight="1">
      <c r="A23" s="30"/>
      <c r="B23" s="201"/>
      <c r="C23" s="54"/>
      <c r="D23" s="59" t="str">
        <f t="shared" si="7"/>
        <v/>
      </c>
      <c r="E23" s="49"/>
      <c r="F23" s="49" t="s">
        <v>187</v>
      </c>
      <c r="G23" s="53"/>
      <c r="H23" s="142"/>
      <c r="I23" s="141">
        <f t="shared" si="18"/>
        <v>0</v>
      </c>
      <c r="J23" s="141">
        <f t="shared" si="19"/>
        <v>0</v>
      </c>
      <c r="K23" s="141">
        <f t="shared" si="8"/>
        <v>0</v>
      </c>
      <c r="L23" s="140"/>
      <c r="M23" s="188"/>
      <c r="N23" s="140"/>
      <c r="O23" s="61">
        <v>0</v>
      </c>
      <c r="P23" s="61">
        <v>0</v>
      </c>
      <c r="Q23" s="140"/>
      <c r="R23" s="140"/>
      <c r="S23" s="61">
        <v>0</v>
      </c>
      <c r="T23" s="61">
        <v>0</v>
      </c>
      <c r="U23" s="61">
        <v>0</v>
      </c>
      <c r="V23" s="61">
        <v>0</v>
      </c>
      <c r="W23" s="217">
        <f t="shared" si="9"/>
        <v>0</v>
      </c>
      <c r="X23" s="60"/>
      <c r="Y23" s="60"/>
      <c r="Z23" s="61">
        <v>0</v>
      </c>
      <c r="AA23" s="64">
        <f t="shared" si="20"/>
        <v>0</v>
      </c>
      <c r="AB23" s="64">
        <f t="shared" si="3"/>
        <v>0</v>
      </c>
      <c r="AC23" s="61">
        <v>0</v>
      </c>
      <c r="AD23" s="61">
        <f t="shared" si="10"/>
        <v>0</v>
      </c>
      <c r="AE23" s="62">
        <f t="shared" si="11"/>
        <v>0</v>
      </c>
      <c r="AF23" s="200">
        <f t="shared" si="4"/>
        <v>0</v>
      </c>
      <c r="AG23" s="191">
        <f t="shared" si="5"/>
        <v>0</v>
      </c>
      <c r="AH23" s="140"/>
      <c r="AI23" s="140"/>
      <c r="AJ23" s="188"/>
      <c r="AK23" s="211">
        <f t="shared" si="6"/>
        <v>0</v>
      </c>
      <c r="AL23" s="201" t="s">
        <v>187</v>
      </c>
      <c r="AM23" s="212" t="s">
        <v>187</v>
      </c>
      <c r="AN23" s="188"/>
      <c r="AO23" s="201" t="s">
        <v>187</v>
      </c>
      <c r="AP23" s="212" t="s">
        <v>187</v>
      </c>
      <c r="AQ23" s="213"/>
      <c r="AR23" s="201" t="s">
        <v>187</v>
      </c>
      <c r="AS23" s="212" t="s">
        <v>187</v>
      </c>
      <c r="AT23" s="188"/>
      <c r="AU23" s="218">
        <f t="shared" si="12"/>
        <v>0</v>
      </c>
      <c r="AV23" s="156">
        <f t="shared" si="13"/>
        <v>0</v>
      </c>
      <c r="AW23" s="67">
        <f t="shared" si="14"/>
        <v>0</v>
      </c>
      <c r="AX23" s="159">
        <f t="shared" si="15"/>
        <v>0</v>
      </c>
    </row>
    <row r="24" spans="1:50" s="52" customFormat="1" ht="26.25" customHeight="1">
      <c r="A24" s="30"/>
      <c r="B24" s="201"/>
      <c r="C24" s="54"/>
      <c r="D24" s="59" t="str">
        <f t="shared" si="7"/>
        <v/>
      </c>
      <c r="E24" s="49"/>
      <c r="F24" s="49" t="s">
        <v>187</v>
      </c>
      <c r="G24" s="53"/>
      <c r="H24" s="142"/>
      <c r="I24" s="141">
        <f t="shared" si="18"/>
        <v>0</v>
      </c>
      <c r="J24" s="141">
        <f t="shared" si="19"/>
        <v>0</v>
      </c>
      <c r="K24" s="141">
        <f t="shared" si="8"/>
        <v>0</v>
      </c>
      <c r="L24" s="140"/>
      <c r="M24" s="188"/>
      <c r="N24" s="140"/>
      <c r="O24" s="61">
        <v>0</v>
      </c>
      <c r="P24" s="61">
        <v>0</v>
      </c>
      <c r="Q24" s="140"/>
      <c r="R24" s="140"/>
      <c r="S24" s="61">
        <v>0</v>
      </c>
      <c r="T24" s="61">
        <v>0</v>
      </c>
      <c r="U24" s="61">
        <v>0</v>
      </c>
      <c r="V24" s="61">
        <v>0</v>
      </c>
      <c r="W24" s="217">
        <f t="shared" si="9"/>
        <v>0</v>
      </c>
      <c r="X24" s="60"/>
      <c r="Y24" s="60"/>
      <c r="Z24" s="61">
        <v>0</v>
      </c>
      <c r="AA24" s="64">
        <f t="shared" si="20"/>
        <v>0</v>
      </c>
      <c r="AB24" s="64">
        <f t="shared" si="3"/>
        <v>0</v>
      </c>
      <c r="AC24" s="61">
        <v>0</v>
      </c>
      <c r="AD24" s="61">
        <f t="shared" si="10"/>
        <v>0</v>
      </c>
      <c r="AE24" s="62">
        <f t="shared" si="11"/>
        <v>0</v>
      </c>
      <c r="AF24" s="200">
        <f t="shared" si="4"/>
        <v>0</v>
      </c>
      <c r="AG24" s="191">
        <f t="shared" si="5"/>
        <v>0</v>
      </c>
      <c r="AH24" s="140"/>
      <c r="AI24" s="140"/>
      <c r="AJ24" s="188"/>
      <c r="AK24" s="211">
        <f t="shared" si="6"/>
        <v>0</v>
      </c>
      <c r="AL24" s="201" t="s">
        <v>187</v>
      </c>
      <c r="AM24" s="212" t="s">
        <v>187</v>
      </c>
      <c r="AN24" s="188"/>
      <c r="AO24" s="201" t="s">
        <v>187</v>
      </c>
      <c r="AP24" s="212" t="s">
        <v>187</v>
      </c>
      <c r="AQ24" s="213"/>
      <c r="AR24" s="201" t="s">
        <v>187</v>
      </c>
      <c r="AS24" s="212" t="s">
        <v>187</v>
      </c>
      <c r="AT24" s="188"/>
      <c r="AU24" s="218">
        <f t="shared" si="12"/>
        <v>0</v>
      </c>
      <c r="AV24" s="156">
        <f t="shared" si="13"/>
        <v>0</v>
      </c>
      <c r="AW24" s="67">
        <f t="shared" si="14"/>
        <v>0</v>
      </c>
      <c r="AX24" s="159">
        <f t="shared" si="15"/>
        <v>0</v>
      </c>
    </row>
    <row r="25" spans="1:50" s="52" customFormat="1" ht="26.25" customHeight="1">
      <c r="A25" s="30"/>
      <c r="B25" s="201"/>
      <c r="C25" s="54"/>
      <c r="D25" s="59" t="str">
        <f t="shared" si="7"/>
        <v/>
      </c>
      <c r="E25" s="49"/>
      <c r="F25" s="49" t="s">
        <v>187</v>
      </c>
      <c r="G25" s="53"/>
      <c r="H25" s="142"/>
      <c r="I25" s="141">
        <f t="shared" si="18"/>
        <v>0</v>
      </c>
      <c r="J25" s="141">
        <f t="shared" si="19"/>
        <v>0</v>
      </c>
      <c r="K25" s="141">
        <f t="shared" si="8"/>
        <v>0</v>
      </c>
      <c r="L25" s="140"/>
      <c r="M25" s="188"/>
      <c r="N25" s="140"/>
      <c r="O25" s="61">
        <v>0</v>
      </c>
      <c r="P25" s="61">
        <v>0</v>
      </c>
      <c r="Q25" s="140"/>
      <c r="R25" s="140"/>
      <c r="S25" s="61">
        <v>0</v>
      </c>
      <c r="T25" s="61">
        <v>0</v>
      </c>
      <c r="U25" s="61">
        <v>0</v>
      </c>
      <c r="V25" s="61">
        <v>0</v>
      </c>
      <c r="W25" s="217">
        <f t="shared" si="9"/>
        <v>0</v>
      </c>
      <c r="X25" s="60"/>
      <c r="Y25" s="60"/>
      <c r="Z25" s="61">
        <v>0</v>
      </c>
      <c r="AA25" s="64">
        <f t="shared" si="20"/>
        <v>0</v>
      </c>
      <c r="AB25" s="64">
        <f t="shared" si="3"/>
        <v>0</v>
      </c>
      <c r="AC25" s="61">
        <v>0</v>
      </c>
      <c r="AD25" s="61">
        <f t="shared" si="10"/>
        <v>0</v>
      </c>
      <c r="AE25" s="62">
        <f t="shared" si="11"/>
        <v>0</v>
      </c>
      <c r="AF25" s="200">
        <f t="shared" si="4"/>
        <v>0</v>
      </c>
      <c r="AG25" s="191">
        <f t="shared" si="5"/>
        <v>0</v>
      </c>
      <c r="AH25" s="140"/>
      <c r="AI25" s="140"/>
      <c r="AJ25" s="188"/>
      <c r="AK25" s="211">
        <f t="shared" si="6"/>
        <v>0</v>
      </c>
      <c r="AL25" s="201" t="s">
        <v>187</v>
      </c>
      <c r="AM25" s="212" t="s">
        <v>187</v>
      </c>
      <c r="AN25" s="188"/>
      <c r="AO25" s="201" t="s">
        <v>187</v>
      </c>
      <c r="AP25" s="212" t="s">
        <v>187</v>
      </c>
      <c r="AQ25" s="213"/>
      <c r="AR25" s="201" t="s">
        <v>187</v>
      </c>
      <c r="AS25" s="212" t="s">
        <v>187</v>
      </c>
      <c r="AT25" s="188"/>
      <c r="AU25" s="218">
        <f t="shared" si="12"/>
        <v>0</v>
      </c>
      <c r="AV25" s="156">
        <f t="shared" si="13"/>
        <v>0</v>
      </c>
      <c r="AW25" s="67">
        <f t="shared" si="14"/>
        <v>0</v>
      </c>
      <c r="AX25" s="159">
        <f t="shared" si="15"/>
        <v>0</v>
      </c>
    </row>
    <row r="26" spans="1:50" s="52" customFormat="1" ht="26.25" customHeight="1">
      <c r="A26" s="30"/>
      <c r="B26" s="201"/>
      <c r="C26" s="54"/>
      <c r="D26" s="59" t="str">
        <f t="shared" si="7"/>
        <v/>
      </c>
      <c r="E26" s="49"/>
      <c r="F26" s="49" t="s">
        <v>187</v>
      </c>
      <c r="G26" s="53"/>
      <c r="H26" s="142"/>
      <c r="I26" s="141">
        <f t="shared" si="18"/>
        <v>0</v>
      </c>
      <c r="J26" s="141">
        <f t="shared" si="19"/>
        <v>0</v>
      </c>
      <c r="K26" s="141">
        <f t="shared" si="8"/>
        <v>0</v>
      </c>
      <c r="L26" s="140"/>
      <c r="M26" s="188"/>
      <c r="N26" s="140"/>
      <c r="O26" s="61">
        <v>0</v>
      </c>
      <c r="P26" s="61">
        <v>0</v>
      </c>
      <c r="Q26" s="140"/>
      <c r="R26" s="140"/>
      <c r="S26" s="61">
        <v>0</v>
      </c>
      <c r="T26" s="61">
        <v>0</v>
      </c>
      <c r="U26" s="61">
        <v>0</v>
      </c>
      <c r="V26" s="61">
        <v>0</v>
      </c>
      <c r="W26" s="217">
        <f t="shared" si="9"/>
        <v>0</v>
      </c>
      <c r="X26" s="60"/>
      <c r="Y26" s="60"/>
      <c r="Z26" s="61">
        <v>0</v>
      </c>
      <c r="AA26" s="64">
        <f t="shared" si="20"/>
        <v>0</v>
      </c>
      <c r="AB26" s="64">
        <f t="shared" si="3"/>
        <v>0</v>
      </c>
      <c r="AC26" s="61">
        <v>0</v>
      </c>
      <c r="AD26" s="61">
        <f t="shared" si="10"/>
        <v>0</v>
      </c>
      <c r="AE26" s="62">
        <f t="shared" si="11"/>
        <v>0</v>
      </c>
      <c r="AF26" s="200">
        <f t="shared" si="4"/>
        <v>0</v>
      </c>
      <c r="AG26" s="191">
        <f t="shared" si="5"/>
        <v>0</v>
      </c>
      <c r="AH26" s="140"/>
      <c r="AI26" s="140"/>
      <c r="AJ26" s="188"/>
      <c r="AK26" s="211">
        <f t="shared" si="6"/>
        <v>0</v>
      </c>
      <c r="AL26" s="201" t="s">
        <v>187</v>
      </c>
      <c r="AM26" s="212" t="s">
        <v>187</v>
      </c>
      <c r="AN26" s="188"/>
      <c r="AO26" s="201" t="s">
        <v>187</v>
      </c>
      <c r="AP26" s="212" t="s">
        <v>187</v>
      </c>
      <c r="AQ26" s="213"/>
      <c r="AR26" s="201" t="s">
        <v>187</v>
      </c>
      <c r="AS26" s="212" t="s">
        <v>187</v>
      </c>
      <c r="AT26" s="188"/>
      <c r="AU26" s="218">
        <f t="shared" si="12"/>
        <v>0</v>
      </c>
      <c r="AV26" s="156">
        <f t="shared" si="13"/>
        <v>0</v>
      </c>
      <c r="AW26" s="67">
        <f t="shared" si="14"/>
        <v>0</v>
      </c>
      <c r="AX26" s="159">
        <f t="shared" si="15"/>
        <v>0</v>
      </c>
    </row>
    <row r="27" spans="1:50" s="52" customFormat="1" ht="26.25" customHeight="1">
      <c r="A27" s="30"/>
      <c r="B27" s="201"/>
      <c r="C27" s="54"/>
      <c r="D27" s="59" t="str">
        <f t="shared" si="7"/>
        <v/>
      </c>
      <c r="E27" s="49"/>
      <c r="F27" s="49" t="s">
        <v>187</v>
      </c>
      <c r="G27" s="53"/>
      <c r="H27" s="142"/>
      <c r="I27" s="141">
        <f t="shared" si="18"/>
        <v>0</v>
      </c>
      <c r="J27" s="141">
        <f t="shared" si="19"/>
        <v>0</v>
      </c>
      <c r="K27" s="141">
        <f t="shared" si="8"/>
        <v>0</v>
      </c>
      <c r="L27" s="140"/>
      <c r="M27" s="188"/>
      <c r="N27" s="140"/>
      <c r="O27" s="61">
        <v>0</v>
      </c>
      <c r="P27" s="61">
        <v>0</v>
      </c>
      <c r="Q27" s="140"/>
      <c r="R27" s="140"/>
      <c r="S27" s="61">
        <v>0</v>
      </c>
      <c r="T27" s="61">
        <v>0</v>
      </c>
      <c r="U27" s="61">
        <v>0</v>
      </c>
      <c r="V27" s="61">
        <v>0</v>
      </c>
      <c r="W27" s="217">
        <f t="shared" si="9"/>
        <v>0</v>
      </c>
      <c r="X27" s="60"/>
      <c r="Y27" s="60"/>
      <c r="Z27" s="61">
        <v>0</v>
      </c>
      <c r="AA27" s="64">
        <f t="shared" si="20"/>
        <v>0</v>
      </c>
      <c r="AB27" s="64">
        <f t="shared" si="3"/>
        <v>0</v>
      </c>
      <c r="AC27" s="61">
        <v>0</v>
      </c>
      <c r="AD27" s="61">
        <f t="shared" si="10"/>
        <v>0</v>
      </c>
      <c r="AE27" s="62">
        <f t="shared" si="11"/>
        <v>0</v>
      </c>
      <c r="AF27" s="200">
        <f t="shared" si="4"/>
        <v>0</v>
      </c>
      <c r="AG27" s="191">
        <f t="shared" si="5"/>
        <v>0</v>
      </c>
      <c r="AH27" s="140"/>
      <c r="AI27" s="140"/>
      <c r="AJ27" s="188"/>
      <c r="AK27" s="211">
        <f t="shared" si="6"/>
        <v>0</v>
      </c>
      <c r="AL27" s="201" t="s">
        <v>187</v>
      </c>
      <c r="AM27" s="212" t="s">
        <v>187</v>
      </c>
      <c r="AN27" s="188"/>
      <c r="AO27" s="201" t="s">
        <v>187</v>
      </c>
      <c r="AP27" s="212" t="s">
        <v>187</v>
      </c>
      <c r="AQ27" s="213"/>
      <c r="AR27" s="201" t="s">
        <v>187</v>
      </c>
      <c r="AS27" s="212" t="s">
        <v>187</v>
      </c>
      <c r="AT27" s="188"/>
      <c r="AU27" s="218">
        <f t="shared" si="12"/>
        <v>0</v>
      </c>
      <c r="AV27" s="156">
        <f t="shared" si="13"/>
        <v>0</v>
      </c>
      <c r="AW27" s="67">
        <f t="shared" si="14"/>
        <v>0</v>
      </c>
      <c r="AX27" s="159">
        <f t="shared" si="15"/>
        <v>0</v>
      </c>
    </row>
    <row r="28" spans="1:50" s="52" customFormat="1" ht="26.25" customHeight="1">
      <c r="A28" s="30"/>
      <c r="B28" s="201"/>
      <c r="C28" s="54"/>
      <c r="D28" s="59" t="str">
        <f t="shared" si="7"/>
        <v/>
      </c>
      <c r="E28" s="49"/>
      <c r="F28" s="49" t="s">
        <v>187</v>
      </c>
      <c r="G28" s="53"/>
      <c r="H28" s="142"/>
      <c r="I28" s="141">
        <f t="shared" si="18"/>
        <v>0</v>
      </c>
      <c r="J28" s="141">
        <f t="shared" si="19"/>
        <v>0</v>
      </c>
      <c r="K28" s="141">
        <f t="shared" si="8"/>
        <v>0</v>
      </c>
      <c r="L28" s="140"/>
      <c r="M28" s="188"/>
      <c r="N28" s="140"/>
      <c r="O28" s="61">
        <v>0</v>
      </c>
      <c r="P28" s="61">
        <v>0</v>
      </c>
      <c r="Q28" s="140"/>
      <c r="R28" s="140"/>
      <c r="S28" s="61">
        <v>0</v>
      </c>
      <c r="T28" s="61">
        <v>0</v>
      </c>
      <c r="U28" s="61">
        <v>0</v>
      </c>
      <c r="V28" s="61">
        <v>0</v>
      </c>
      <c r="W28" s="217">
        <f t="shared" si="9"/>
        <v>0</v>
      </c>
      <c r="X28" s="60"/>
      <c r="Y28" s="60"/>
      <c r="Z28" s="61">
        <v>0</v>
      </c>
      <c r="AA28" s="64">
        <f t="shared" si="20"/>
        <v>0</v>
      </c>
      <c r="AB28" s="64">
        <f t="shared" si="3"/>
        <v>0</v>
      </c>
      <c r="AC28" s="61">
        <v>0</v>
      </c>
      <c r="AD28" s="61">
        <f t="shared" si="10"/>
        <v>0</v>
      </c>
      <c r="AE28" s="62">
        <f t="shared" si="11"/>
        <v>0</v>
      </c>
      <c r="AF28" s="200">
        <f t="shared" si="4"/>
        <v>0</v>
      </c>
      <c r="AG28" s="191">
        <f t="shared" si="5"/>
        <v>0</v>
      </c>
      <c r="AH28" s="140"/>
      <c r="AI28" s="140"/>
      <c r="AJ28" s="188"/>
      <c r="AK28" s="211">
        <f t="shared" si="6"/>
        <v>0</v>
      </c>
      <c r="AL28" s="201" t="s">
        <v>187</v>
      </c>
      <c r="AM28" s="212" t="s">
        <v>187</v>
      </c>
      <c r="AN28" s="188"/>
      <c r="AO28" s="201" t="s">
        <v>187</v>
      </c>
      <c r="AP28" s="212" t="s">
        <v>187</v>
      </c>
      <c r="AQ28" s="213"/>
      <c r="AR28" s="201" t="s">
        <v>187</v>
      </c>
      <c r="AS28" s="212" t="s">
        <v>187</v>
      </c>
      <c r="AT28" s="188"/>
      <c r="AU28" s="218">
        <f t="shared" si="12"/>
        <v>0</v>
      </c>
      <c r="AV28" s="156">
        <f t="shared" si="13"/>
        <v>0</v>
      </c>
      <c r="AW28" s="67">
        <f t="shared" si="14"/>
        <v>0</v>
      </c>
      <c r="AX28" s="159">
        <f t="shared" si="15"/>
        <v>0</v>
      </c>
    </row>
    <row r="29" spans="1:50" s="52" customFormat="1" ht="26.25" customHeight="1">
      <c r="A29" s="30"/>
      <c r="B29" s="201"/>
      <c r="C29" s="54"/>
      <c r="D29" s="59" t="str">
        <f t="shared" si="7"/>
        <v/>
      </c>
      <c r="E29" s="49"/>
      <c r="F29" s="49" t="s">
        <v>187</v>
      </c>
      <c r="G29" s="53"/>
      <c r="H29" s="142"/>
      <c r="I29" s="141">
        <f t="shared" si="18"/>
        <v>0</v>
      </c>
      <c r="J29" s="141">
        <f t="shared" si="19"/>
        <v>0</v>
      </c>
      <c r="K29" s="141">
        <f t="shared" si="8"/>
        <v>0</v>
      </c>
      <c r="L29" s="140"/>
      <c r="M29" s="188"/>
      <c r="N29" s="140"/>
      <c r="O29" s="61">
        <v>0</v>
      </c>
      <c r="P29" s="61">
        <v>0</v>
      </c>
      <c r="Q29" s="140"/>
      <c r="R29" s="140"/>
      <c r="S29" s="61">
        <v>0</v>
      </c>
      <c r="T29" s="61">
        <v>0</v>
      </c>
      <c r="U29" s="61">
        <v>0</v>
      </c>
      <c r="V29" s="61">
        <v>0</v>
      </c>
      <c r="W29" s="217">
        <f t="shared" si="9"/>
        <v>0</v>
      </c>
      <c r="X29" s="60"/>
      <c r="Y29" s="60"/>
      <c r="Z29" s="61">
        <v>0</v>
      </c>
      <c r="AA29" s="64">
        <f t="shared" si="20"/>
        <v>0</v>
      </c>
      <c r="AB29" s="64">
        <f t="shared" si="3"/>
        <v>0</v>
      </c>
      <c r="AC29" s="61">
        <v>0</v>
      </c>
      <c r="AD29" s="61">
        <f t="shared" si="10"/>
        <v>0</v>
      </c>
      <c r="AE29" s="62">
        <f t="shared" si="11"/>
        <v>0</v>
      </c>
      <c r="AF29" s="200">
        <f t="shared" si="4"/>
        <v>0</v>
      </c>
      <c r="AG29" s="191">
        <f t="shared" si="5"/>
        <v>0</v>
      </c>
      <c r="AH29" s="140"/>
      <c r="AI29" s="140"/>
      <c r="AJ29" s="188"/>
      <c r="AK29" s="211">
        <f t="shared" si="6"/>
        <v>0</v>
      </c>
      <c r="AL29" s="201" t="s">
        <v>187</v>
      </c>
      <c r="AM29" s="212" t="s">
        <v>187</v>
      </c>
      <c r="AN29" s="188"/>
      <c r="AO29" s="201" t="s">
        <v>187</v>
      </c>
      <c r="AP29" s="212" t="s">
        <v>187</v>
      </c>
      <c r="AQ29" s="213"/>
      <c r="AR29" s="201" t="s">
        <v>187</v>
      </c>
      <c r="AS29" s="212" t="s">
        <v>187</v>
      </c>
      <c r="AT29" s="188"/>
      <c r="AU29" s="218">
        <f t="shared" si="12"/>
        <v>0</v>
      </c>
      <c r="AV29" s="156">
        <f t="shared" si="13"/>
        <v>0</v>
      </c>
      <c r="AW29" s="67">
        <f t="shared" si="14"/>
        <v>0</v>
      </c>
      <c r="AX29" s="159">
        <f t="shared" si="15"/>
        <v>0</v>
      </c>
    </row>
    <row r="30" spans="1:50" s="52" customFormat="1" ht="27" customHeight="1">
      <c r="A30" s="30"/>
      <c r="B30" s="201"/>
      <c r="C30" s="54"/>
      <c r="D30" s="59" t="str">
        <f t="shared" si="7"/>
        <v/>
      </c>
      <c r="E30" s="49"/>
      <c r="F30" s="49" t="s">
        <v>187</v>
      </c>
      <c r="G30" s="53"/>
      <c r="H30" s="142"/>
      <c r="I30" s="141">
        <f t="shared" si="18"/>
        <v>0</v>
      </c>
      <c r="J30" s="141">
        <f t="shared" si="19"/>
        <v>0</v>
      </c>
      <c r="K30" s="141">
        <f t="shared" si="8"/>
        <v>0</v>
      </c>
      <c r="L30" s="140"/>
      <c r="M30" s="188"/>
      <c r="N30" s="140"/>
      <c r="O30" s="61">
        <v>0</v>
      </c>
      <c r="P30" s="61">
        <v>0</v>
      </c>
      <c r="Q30" s="140"/>
      <c r="R30" s="140"/>
      <c r="S30" s="61">
        <v>0</v>
      </c>
      <c r="T30" s="61">
        <v>0</v>
      </c>
      <c r="U30" s="61">
        <v>0</v>
      </c>
      <c r="V30" s="61">
        <v>0</v>
      </c>
      <c r="W30" s="217">
        <f t="shared" si="9"/>
        <v>0</v>
      </c>
      <c r="X30" s="60"/>
      <c r="Y30" s="60"/>
      <c r="Z30" s="61">
        <v>0</v>
      </c>
      <c r="AA30" s="64">
        <f t="shared" si="20"/>
        <v>0</v>
      </c>
      <c r="AB30" s="64">
        <f t="shared" si="3"/>
        <v>0</v>
      </c>
      <c r="AC30" s="61">
        <v>0</v>
      </c>
      <c r="AD30" s="61">
        <f t="shared" si="10"/>
        <v>0</v>
      </c>
      <c r="AE30" s="62">
        <f t="shared" si="11"/>
        <v>0</v>
      </c>
      <c r="AF30" s="200">
        <f t="shared" si="4"/>
        <v>0</v>
      </c>
      <c r="AG30" s="191">
        <f t="shared" si="5"/>
        <v>0</v>
      </c>
      <c r="AH30" s="140"/>
      <c r="AI30" s="140"/>
      <c r="AJ30" s="188"/>
      <c r="AK30" s="211">
        <f t="shared" si="6"/>
        <v>0</v>
      </c>
      <c r="AL30" s="201" t="s">
        <v>187</v>
      </c>
      <c r="AM30" s="212" t="s">
        <v>187</v>
      </c>
      <c r="AN30" s="188"/>
      <c r="AO30" s="201" t="s">
        <v>187</v>
      </c>
      <c r="AP30" s="212" t="s">
        <v>187</v>
      </c>
      <c r="AQ30" s="213"/>
      <c r="AR30" s="201" t="s">
        <v>187</v>
      </c>
      <c r="AS30" s="212" t="s">
        <v>187</v>
      </c>
      <c r="AT30" s="188"/>
      <c r="AU30" s="218">
        <f t="shared" si="12"/>
        <v>0</v>
      </c>
      <c r="AV30" s="156">
        <f t="shared" si="13"/>
        <v>0</v>
      </c>
      <c r="AW30" s="67">
        <f t="shared" si="14"/>
        <v>0</v>
      </c>
      <c r="AX30" s="159">
        <f t="shared" si="15"/>
        <v>0</v>
      </c>
    </row>
    <row r="31" spans="1:50" s="52" customFormat="1" ht="26.25" customHeight="1">
      <c r="A31" s="30"/>
      <c r="B31" s="201"/>
      <c r="C31" s="54"/>
      <c r="D31" s="59" t="str">
        <f t="shared" si="7"/>
        <v/>
      </c>
      <c r="E31" s="49"/>
      <c r="F31" s="49" t="s">
        <v>187</v>
      </c>
      <c r="G31" s="53"/>
      <c r="H31" s="142"/>
      <c r="I31" s="144">
        <f t="shared" si="18"/>
        <v>0</v>
      </c>
      <c r="J31" s="144">
        <f t="shared" si="19"/>
        <v>0</v>
      </c>
      <c r="K31" s="144">
        <f t="shared" si="8"/>
        <v>0</v>
      </c>
      <c r="L31" s="140"/>
      <c r="M31" s="188"/>
      <c r="N31" s="140"/>
      <c r="O31" s="61">
        <v>0</v>
      </c>
      <c r="P31" s="61">
        <v>0</v>
      </c>
      <c r="Q31" s="140"/>
      <c r="R31" s="140"/>
      <c r="S31" s="61">
        <v>0</v>
      </c>
      <c r="T31" s="61">
        <v>0</v>
      </c>
      <c r="U31" s="61">
        <v>0</v>
      </c>
      <c r="V31" s="61">
        <v>0</v>
      </c>
      <c r="W31" s="217">
        <f t="shared" si="9"/>
        <v>0</v>
      </c>
      <c r="X31" s="60"/>
      <c r="Y31" s="60"/>
      <c r="Z31" s="66">
        <v>0</v>
      </c>
      <c r="AA31" s="64">
        <f t="shared" si="20"/>
        <v>0</v>
      </c>
      <c r="AB31" s="64">
        <f t="shared" si="3"/>
        <v>0</v>
      </c>
      <c r="AC31" s="66">
        <v>0</v>
      </c>
      <c r="AD31" s="61">
        <f t="shared" si="10"/>
        <v>0</v>
      </c>
      <c r="AE31" s="62">
        <f t="shared" si="11"/>
        <v>0</v>
      </c>
      <c r="AF31" s="200">
        <f t="shared" si="4"/>
        <v>0</v>
      </c>
      <c r="AG31" s="191">
        <f t="shared" si="5"/>
        <v>0</v>
      </c>
      <c r="AH31" s="140"/>
      <c r="AI31" s="140"/>
      <c r="AJ31" s="188"/>
      <c r="AK31" s="214">
        <f t="shared" si="6"/>
        <v>0</v>
      </c>
      <c r="AL31" s="201" t="s">
        <v>187</v>
      </c>
      <c r="AM31" s="212" t="s">
        <v>187</v>
      </c>
      <c r="AN31" s="188"/>
      <c r="AO31" s="201" t="s">
        <v>187</v>
      </c>
      <c r="AP31" s="212" t="s">
        <v>187</v>
      </c>
      <c r="AQ31" s="213"/>
      <c r="AR31" s="201" t="s">
        <v>187</v>
      </c>
      <c r="AS31" s="212" t="s">
        <v>187</v>
      </c>
      <c r="AT31" s="188"/>
      <c r="AU31" s="218">
        <f t="shared" si="12"/>
        <v>0</v>
      </c>
      <c r="AV31" s="157">
        <f t="shared" si="13"/>
        <v>0</v>
      </c>
      <c r="AW31" s="68">
        <f t="shared" si="14"/>
        <v>0</v>
      </c>
      <c r="AX31" s="159">
        <f t="shared" si="15"/>
        <v>0</v>
      </c>
    </row>
    <row r="32" spans="1:50" s="52" customFormat="1" ht="26.25" customHeight="1">
      <c r="A32" s="30"/>
      <c r="B32" s="201"/>
      <c r="C32" s="57"/>
      <c r="D32" s="59" t="str">
        <f t="shared" si="7"/>
        <v/>
      </c>
      <c r="E32" s="49"/>
      <c r="F32" s="49" t="s">
        <v>187</v>
      </c>
      <c r="G32" s="56"/>
      <c r="H32" s="143"/>
      <c r="I32" s="145">
        <f t="shared" si="18"/>
        <v>0</v>
      </c>
      <c r="J32" s="145">
        <f t="shared" si="19"/>
        <v>0</v>
      </c>
      <c r="K32" s="145">
        <f t="shared" si="8"/>
        <v>0</v>
      </c>
      <c r="L32" s="140"/>
      <c r="M32" s="188"/>
      <c r="N32" s="140"/>
      <c r="O32" s="61">
        <v>0</v>
      </c>
      <c r="P32" s="61">
        <v>0</v>
      </c>
      <c r="Q32" s="140"/>
      <c r="R32" s="140"/>
      <c r="S32" s="61">
        <v>0</v>
      </c>
      <c r="T32" s="61">
        <v>0</v>
      </c>
      <c r="U32" s="61">
        <v>0</v>
      </c>
      <c r="V32" s="61">
        <v>0</v>
      </c>
      <c r="W32" s="217">
        <f t="shared" si="9"/>
        <v>0</v>
      </c>
      <c r="X32" s="60"/>
      <c r="Y32" s="60"/>
      <c r="Z32" s="64">
        <v>0</v>
      </c>
      <c r="AA32" s="64">
        <f t="shared" si="20"/>
        <v>0</v>
      </c>
      <c r="AB32" s="64">
        <f t="shared" si="3"/>
        <v>0</v>
      </c>
      <c r="AC32" s="64">
        <v>0</v>
      </c>
      <c r="AD32" s="61">
        <f t="shared" si="10"/>
        <v>0</v>
      </c>
      <c r="AE32" s="62">
        <f t="shared" si="11"/>
        <v>0</v>
      </c>
      <c r="AF32" s="200">
        <f t="shared" si="4"/>
        <v>0</v>
      </c>
      <c r="AG32" s="191">
        <f t="shared" si="5"/>
        <v>0</v>
      </c>
      <c r="AH32" s="140"/>
      <c r="AI32" s="140"/>
      <c r="AJ32" s="188"/>
      <c r="AK32" s="215">
        <f t="shared" si="6"/>
        <v>0</v>
      </c>
      <c r="AL32" s="201" t="s">
        <v>187</v>
      </c>
      <c r="AM32" s="212" t="s">
        <v>187</v>
      </c>
      <c r="AN32" s="188"/>
      <c r="AO32" s="201" t="s">
        <v>187</v>
      </c>
      <c r="AP32" s="212" t="s">
        <v>187</v>
      </c>
      <c r="AQ32" s="213"/>
      <c r="AR32" s="201" t="s">
        <v>187</v>
      </c>
      <c r="AS32" s="212" t="s">
        <v>187</v>
      </c>
      <c r="AT32" s="188"/>
      <c r="AU32" s="218">
        <f t="shared" si="12"/>
        <v>0</v>
      </c>
      <c r="AV32" s="158">
        <f t="shared" si="13"/>
        <v>0</v>
      </c>
      <c r="AW32" s="69">
        <f t="shared" si="14"/>
        <v>0</v>
      </c>
      <c r="AX32" s="159">
        <f t="shared" si="15"/>
        <v>0</v>
      </c>
    </row>
    <row r="33" spans="1:50" ht="26.25" customHeight="1">
      <c r="A33" s="30"/>
      <c r="B33" s="201"/>
      <c r="C33" s="57"/>
      <c r="D33" s="59" t="str">
        <f t="shared" si="7"/>
        <v/>
      </c>
      <c r="E33" s="49"/>
      <c r="F33" s="49" t="s">
        <v>187</v>
      </c>
      <c r="G33" s="56"/>
      <c r="H33" s="143"/>
      <c r="I33" s="145">
        <f t="shared" si="18"/>
        <v>0</v>
      </c>
      <c r="J33" s="145">
        <f t="shared" si="19"/>
        <v>0</v>
      </c>
      <c r="K33" s="145">
        <f t="shared" si="8"/>
        <v>0</v>
      </c>
      <c r="L33" s="140"/>
      <c r="M33" s="188"/>
      <c r="N33" s="140"/>
      <c r="O33" s="61">
        <v>0</v>
      </c>
      <c r="P33" s="61">
        <v>0</v>
      </c>
      <c r="Q33" s="140"/>
      <c r="R33" s="140"/>
      <c r="S33" s="61">
        <v>0</v>
      </c>
      <c r="T33" s="61">
        <v>0</v>
      </c>
      <c r="U33" s="61">
        <v>0</v>
      </c>
      <c r="V33" s="61">
        <v>0</v>
      </c>
      <c r="W33" s="217">
        <f t="shared" si="9"/>
        <v>0</v>
      </c>
      <c r="X33" s="60"/>
      <c r="Y33" s="60"/>
      <c r="Z33" s="64">
        <v>0</v>
      </c>
      <c r="AA33" s="64">
        <f t="shared" si="20"/>
        <v>0</v>
      </c>
      <c r="AB33" s="64">
        <f t="shared" si="3"/>
        <v>0</v>
      </c>
      <c r="AC33" s="64">
        <v>0</v>
      </c>
      <c r="AD33" s="61">
        <f t="shared" si="10"/>
        <v>0</v>
      </c>
      <c r="AE33" s="62">
        <f t="shared" si="11"/>
        <v>0</v>
      </c>
      <c r="AF33" s="200">
        <f t="shared" si="4"/>
        <v>0</v>
      </c>
      <c r="AG33" s="191">
        <f t="shared" si="5"/>
        <v>0</v>
      </c>
      <c r="AH33" s="140"/>
      <c r="AI33" s="140"/>
      <c r="AJ33" s="188"/>
      <c r="AK33" s="215">
        <f t="shared" si="6"/>
        <v>0</v>
      </c>
      <c r="AL33" s="201" t="s">
        <v>187</v>
      </c>
      <c r="AM33" s="212" t="s">
        <v>187</v>
      </c>
      <c r="AN33" s="188"/>
      <c r="AO33" s="201" t="s">
        <v>187</v>
      </c>
      <c r="AP33" s="212" t="s">
        <v>187</v>
      </c>
      <c r="AQ33" s="213"/>
      <c r="AR33" s="201" t="s">
        <v>187</v>
      </c>
      <c r="AS33" s="212" t="s">
        <v>187</v>
      </c>
      <c r="AT33" s="188"/>
      <c r="AU33" s="218">
        <f t="shared" si="12"/>
        <v>0</v>
      </c>
      <c r="AV33" s="158">
        <f t="shared" si="13"/>
        <v>0</v>
      </c>
      <c r="AW33" s="69">
        <f t="shared" si="14"/>
        <v>0</v>
      </c>
      <c r="AX33" s="159">
        <f t="shared" si="15"/>
        <v>0</v>
      </c>
    </row>
    <row r="34" spans="1:50" ht="26.25" customHeight="1">
      <c r="A34" s="30"/>
      <c r="B34" s="201"/>
      <c r="C34" s="57"/>
      <c r="D34" s="59" t="str">
        <f t="shared" si="7"/>
        <v/>
      </c>
      <c r="E34" s="49"/>
      <c r="F34" s="49" t="s">
        <v>187</v>
      </c>
      <c r="G34" s="56"/>
      <c r="H34" s="143"/>
      <c r="I34" s="145">
        <f t="shared" si="18"/>
        <v>0</v>
      </c>
      <c r="J34" s="145">
        <f t="shared" si="19"/>
        <v>0</v>
      </c>
      <c r="K34" s="145">
        <f t="shared" si="8"/>
        <v>0</v>
      </c>
      <c r="L34" s="140"/>
      <c r="M34" s="188"/>
      <c r="N34" s="140"/>
      <c r="O34" s="61">
        <v>0</v>
      </c>
      <c r="P34" s="61">
        <v>0</v>
      </c>
      <c r="Q34" s="140"/>
      <c r="R34" s="140"/>
      <c r="S34" s="61">
        <v>0</v>
      </c>
      <c r="T34" s="61">
        <v>0</v>
      </c>
      <c r="U34" s="61">
        <v>0</v>
      </c>
      <c r="V34" s="61">
        <v>0</v>
      </c>
      <c r="W34" s="217">
        <f t="shared" si="9"/>
        <v>0</v>
      </c>
      <c r="X34" s="60"/>
      <c r="Y34" s="60"/>
      <c r="Z34" s="64">
        <v>0</v>
      </c>
      <c r="AA34" s="64">
        <f t="shared" si="20"/>
        <v>0</v>
      </c>
      <c r="AB34" s="64">
        <f t="shared" si="3"/>
        <v>0</v>
      </c>
      <c r="AC34" s="64">
        <v>0</v>
      </c>
      <c r="AD34" s="61">
        <f t="shared" si="10"/>
        <v>0</v>
      </c>
      <c r="AE34" s="62">
        <f t="shared" si="11"/>
        <v>0</v>
      </c>
      <c r="AF34" s="200">
        <f t="shared" si="4"/>
        <v>0</v>
      </c>
      <c r="AG34" s="191">
        <f t="shared" si="5"/>
        <v>0</v>
      </c>
      <c r="AH34" s="140"/>
      <c r="AI34" s="140"/>
      <c r="AJ34" s="188"/>
      <c r="AK34" s="215">
        <f t="shared" si="6"/>
        <v>0</v>
      </c>
      <c r="AL34" s="201" t="s">
        <v>187</v>
      </c>
      <c r="AM34" s="212" t="s">
        <v>187</v>
      </c>
      <c r="AN34" s="188"/>
      <c r="AO34" s="201" t="s">
        <v>187</v>
      </c>
      <c r="AP34" s="212" t="s">
        <v>187</v>
      </c>
      <c r="AQ34" s="213"/>
      <c r="AR34" s="201" t="s">
        <v>187</v>
      </c>
      <c r="AS34" s="212" t="s">
        <v>187</v>
      </c>
      <c r="AT34" s="188"/>
      <c r="AU34" s="218">
        <f t="shared" si="12"/>
        <v>0</v>
      </c>
      <c r="AV34" s="158">
        <f t="shared" si="13"/>
        <v>0</v>
      </c>
      <c r="AW34" s="69">
        <f t="shared" si="14"/>
        <v>0</v>
      </c>
      <c r="AX34" s="159">
        <f t="shared" si="15"/>
        <v>0</v>
      </c>
    </row>
    <row r="35" spans="1:50" ht="26.25" customHeight="1">
      <c r="A35" s="30"/>
      <c r="B35" s="201"/>
      <c r="C35" s="57"/>
      <c r="D35" s="59" t="str">
        <f t="shared" si="7"/>
        <v/>
      </c>
      <c r="E35" s="49"/>
      <c r="F35" s="49" t="s">
        <v>187</v>
      </c>
      <c r="G35" s="56"/>
      <c r="H35" s="143"/>
      <c r="I35" s="145">
        <f t="shared" si="18"/>
        <v>0</v>
      </c>
      <c r="J35" s="145">
        <f t="shared" si="19"/>
        <v>0</v>
      </c>
      <c r="K35" s="145">
        <f t="shared" si="8"/>
        <v>0</v>
      </c>
      <c r="L35" s="140"/>
      <c r="M35" s="188"/>
      <c r="N35" s="140"/>
      <c r="O35" s="61">
        <v>0</v>
      </c>
      <c r="P35" s="61">
        <v>0</v>
      </c>
      <c r="Q35" s="140"/>
      <c r="R35" s="140"/>
      <c r="S35" s="61">
        <v>0</v>
      </c>
      <c r="T35" s="61">
        <v>0</v>
      </c>
      <c r="U35" s="61">
        <v>0</v>
      </c>
      <c r="V35" s="61">
        <v>0</v>
      </c>
      <c r="W35" s="217">
        <f t="shared" si="9"/>
        <v>0</v>
      </c>
      <c r="X35" s="60"/>
      <c r="Y35" s="60"/>
      <c r="Z35" s="64">
        <v>0</v>
      </c>
      <c r="AA35" s="64">
        <f t="shared" si="20"/>
        <v>0</v>
      </c>
      <c r="AB35" s="64">
        <f t="shared" si="3"/>
        <v>0</v>
      </c>
      <c r="AC35" s="64">
        <v>0</v>
      </c>
      <c r="AD35" s="61">
        <f t="shared" si="10"/>
        <v>0</v>
      </c>
      <c r="AE35" s="62">
        <f t="shared" si="11"/>
        <v>0</v>
      </c>
      <c r="AF35" s="200">
        <f t="shared" si="4"/>
        <v>0</v>
      </c>
      <c r="AG35" s="191">
        <f t="shared" si="5"/>
        <v>0</v>
      </c>
      <c r="AH35" s="140"/>
      <c r="AI35" s="140"/>
      <c r="AJ35" s="188"/>
      <c r="AK35" s="215">
        <f t="shared" si="6"/>
        <v>0</v>
      </c>
      <c r="AL35" s="201" t="s">
        <v>187</v>
      </c>
      <c r="AM35" s="212" t="s">
        <v>187</v>
      </c>
      <c r="AN35" s="188"/>
      <c r="AO35" s="201" t="s">
        <v>187</v>
      </c>
      <c r="AP35" s="212" t="s">
        <v>187</v>
      </c>
      <c r="AQ35" s="213"/>
      <c r="AR35" s="201" t="s">
        <v>187</v>
      </c>
      <c r="AS35" s="212" t="s">
        <v>187</v>
      </c>
      <c r="AT35" s="188"/>
      <c r="AU35" s="218">
        <f t="shared" si="12"/>
        <v>0</v>
      </c>
      <c r="AV35" s="158">
        <f t="shared" si="13"/>
        <v>0</v>
      </c>
      <c r="AW35" s="69">
        <f t="shared" si="14"/>
        <v>0</v>
      </c>
      <c r="AX35" s="159">
        <f t="shared" si="15"/>
        <v>0</v>
      </c>
    </row>
    <row r="36" spans="1:50" ht="26.25" customHeight="1">
      <c r="A36" s="30"/>
      <c r="B36" s="201"/>
      <c r="C36" s="57"/>
      <c r="D36" s="59" t="str">
        <f t="shared" si="7"/>
        <v/>
      </c>
      <c r="E36" s="49"/>
      <c r="F36" s="49" t="s">
        <v>187</v>
      </c>
      <c r="G36" s="56"/>
      <c r="H36" s="143"/>
      <c r="I36" s="145">
        <f t="shared" si="18"/>
        <v>0</v>
      </c>
      <c r="J36" s="145">
        <f t="shared" si="19"/>
        <v>0</v>
      </c>
      <c r="K36" s="145">
        <f t="shared" si="8"/>
        <v>0</v>
      </c>
      <c r="L36" s="140"/>
      <c r="M36" s="188"/>
      <c r="N36" s="140"/>
      <c r="O36" s="61">
        <v>0</v>
      </c>
      <c r="P36" s="61">
        <v>0</v>
      </c>
      <c r="Q36" s="140"/>
      <c r="R36" s="140"/>
      <c r="S36" s="61">
        <v>0</v>
      </c>
      <c r="T36" s="61">
        <v>0</v>
      </c>
      <c r="U36" s="61">
        <v>0</v>
      </c>
      <c r="V36" s="61">
        <v>0</v>
      </c>
      <c r="W36" s="217">
        <f t="shared" si="9"/>
        <v>0</v>
      </c>
      <c r="X36" s="60"/>
      <c r="Y36" s="60"/>
      <c r="Z36" s="64">
        <v>0</v>
      </c>
      <c r="AA36" s="64">
        <f t="shared" si="20"/>
        <v>0</v>
      </c>
      <c r="AB36" s="64">
        <f t="shared" si="3"/>
        <v>0</v>
      </c>
      <c r="AC36" s="64">
        <v>0</v>
      </c>
      <c r="AD36" s="61">
        <f t="shared" si="10"/>
        <v>0</v>
      </c>
      <c r="AE36" s="62">
        <f t="shared" si="11"/>
        <v>0</v>
      </c>
      <c r="AF36" s="200">
        <f t="shared" si="4"/>
        <v>0</v>
      </c>
      <c r="AG36" s="191">
        <f t="shared" si="5"/>
        <v>0</v>
      </c>
      <c r="AH36" s="140"/>
      <c r="AI36" s="140"/>
      <c r="AJ36" s="188"/>
      <c r="AK36" s="215">
        <f t="shared" si="6"/>
        <v>0</v>
      </c>
      <c r="AL36" s="201" t="s">
        <v>187</v>
      </c>
      <c r="AM36" s="212" t="s">
        <v>187</v>
      </c>
      <c r="AN36" s="188"/>
      <c r="AO36" s="201" t="s">
        <v>187</v>
      </c>
      <c r="AP36" s="212" t="s">
        <v>187</v>
      </c>
      <c r="AQ36" s="213"/>
      <c r="AR36" s="201" t="s">
        <v>187</v>
      </c>
      <c r="AS36" s="212" t="s">
        <v>187</v>
      </c>
      <c r="AT36" s="188"/>
      <c r="AU36" s="218">
        <f t="shared" si="12"/>
        <v>0</v>
      </c>
      <c r="AV36" s="158">
        <f t="shared" si="13"/>
        <v>0</v>
      </c>
      <c r="AW36" s="69">
        <f t="shared" si="14"/>
        <v>0</v>
      </c>
      <c r="AX36" s="159">
        <f t="shared" si="15"/>
        <v>0</v>
      </c>
    </row>
    <row r="37" spans="1:50" ht="26.25" customHeight="1">
      <c r="A37" s="30"/>
      <c r="B37" s="201"/>
      <c r="C37" s="57"/>
      <c r="D37" s="59" t="str">
        <f t="shared" si="7"/>
        <v/>
      </c>
      <c r="E37" s="49"/>
      <c r="F37" s="49" t="s">
        <v>187</v>
      </c>
      <c r="G37" s="56"/>
      <c r="H37" s="143"/>
      <c r="I37" s="145">
        <f t="shared" si="18"/>
        <v>0</v>
      </c>
      <c r="J37" s="145">
        <f t="shared" si="19"/>
        <v>0</v>
      </c>
      <c r="K37" s="145">
        <f t="shared" si="8"/>
        <v>0</v>
      </c>
      <c r="L37" s="140"/>
      <c r="M37" s="188"/>
      <c r="N37" s="140"/>
      <c r="O37" s="61">
        <v>0</v>
      </c>
      <c r="P37" s="61">
        <v>0</v>
      </c>
      <c r="Q37" s="140"/>
      <c r="R37" s="140"/>
      <c r="S37" s="61">
        <v>0</v>
      </c>
      <c r="T37" s="61">
        <v>0</v>
      </c>
      <c r="U37" s="61">
        <v>0</v>
      </c>
      <c r="V37" s="61">
        <v>0</v>
      </c>
      <c r="W37" s="217">
        <f t="shared" si="9"/>
        <v>0</v>
      </c>
      <c r="X37" s="60"/>
      <c r="Y37" s="60"/>
      <c r="Z37" s="64">
        <v>0</v>
      </c>
      <c r="AA37" s="64">
        <f t="shared" si="20"/>
        <v>0</v>
      </c>
      <c r="AB37" s="64">
        <f t="shared" si="3"/>
        <v>0</v>
      </c>
      <c r="AC37" s="64">
        <v>0</v>
      </c>
      <c r="AD37" s="61">
        <f t="shared" si="10"/>
        <v>0</v>
      </c>
      <c r="AE37" s="62">
        <f t="shared" si="11"/>
        <v>0</v>
      </c>
      <c r="AF37" s="200">
        <f t="shared" si="4"/>
        <v>0</v>
      </c>
      <c r="AG37" s="191">
        <f t="shared" si="5"/>
        <v>0</v>
      </c>
      <c r="AH37" s="140"/>
      <c r="AI37" s="140"/>
      <c r="AJ37" s="188"/>
      <c r="AK37" s="215">
        <f t="shared" si="6"/>
        <v>0</v>
      </c>
      <c r="AL37" s="201" t="s">
        <v>187</v>
      </c>
      <c r="AM37" s="212" t="s">
        <v>187</v>
      </c>
      <c r="AN37" s="188"/>
      <c r="AO37" s="201" t="s">
        <v>187</v>
      </c>
      <c r="AP37" s="212" t="s">
        <v>187</v>
      </c>
      <c r="AQ37" s="213"/>
      <c r="AR37" s="201" t="s">
        <v>187</v>
      </c>
      <c r="AS37" s="212" t="s">
        <v>187</v>
      </c>
      <c r="AT37" s="188"/>
      <c r="AU37" s="218">
        <f t="shared" si="12"/>
        <v>0</v>
      </c>
      <c r="AV37" s="158">
        <f t="shared" si="13"/>
        <v>0</v>
      </c>
      <c r="AW37" s="69">
        <f t="shared" si="14"/>
        <v>0</v>
      </c>
      <c r="AX37" s="159">
        <f t="shared" si="15"/>
        <v>0</v>
      </c>
    </row>
    <row r="38" spans="1:50" ht="26.25" customHeight="1">
      <c r="A38" s="30"/>
      <c r="B38" s="201"/>
      <c r="C38" s="57"/>
      <c r="D38" s="59" t="str">
        <f t="shared" si="7"/>
        <v/>
      </c>
      <c r="E38" s="49"/>
      <c r="F38" s="49" t="s">
        <v>187</v>
      </c>
      <c r="G38" s="56"/>
      <c r="H38" s="143"/>
      <c r="I38" s="145">
        <f t="shared" si="18"/>
        <v>0</v>
      </c>
      <c r="J38" s="145">
        <f t="shared" si="19"/>
        <v>0</v>
      </c>
      <c r="K38" s="145">
        <f t="shared" si="8"/>
        <v>0</v>
      </c>
      <c r="L38" s="140"/>
      <c r="M38" s="188"/>
      <c r="N38" s="140"/>
      <c r="O38" s="61">
        <v>0</v>
      </c>
      <c r="P38" s="61">
        <v>0</v>
      </c>
      <c r="Q38" s="140"/>
      <c r="R38" s="140"/>
      <c r="S38" s="61">
        <v>0</v>
      </c>
      <c r="T38" s="61">
        <v>0</v>
      </c>
      <c r="U38" s="61">
        <v>0</v>
      </c>
      <c r="V38" s="61">
        <v>0</v>
      </c>
      <c r="W38" s="217">
        <f t="shared" si="9"/>
        <v>0</v>
      </c>
      <c r="X38" s="60"/>
      <c r="Y38" s="60"/>
      <c r="Z38" s="64">
        <v>0</v>
      </c>
      <c r="AA38" s="64">
        <f t="shared" si="20"/>
        <v>0</v>
      </c>
      <c r="AB38" s="64">
        <f t="shared" si="3"/>
        <v>0</v>
      </c>
      <c r="AC38" s="64">
        <v>0</v>
      </c>
      <c r="AD38" s="61">
        <f t="shared" si="10"/>
        <v>0</v>
      </c>
      <c r="AE38" s="62">
        <f t="shared" si="11"/>
        <v>0</v>
      </c>
      <c r="AF38" s="200">
        <f t="shared" si="4"/>
        <v>0</v>
      </c>
      <c r="AG38" s="191">
        <f t="shared" si="5"/>
        <v>0</v>
      </c>
      <c r="AH38" s="140"/>
      <c r="AI38" s="140"/>
      <c r="AJ38" s="188"/>
      <c r="AK38" s="215">
        <f t="shared" si="6"/>
        <v>0</v>
      </c>
      <c r="AL38" s="201" t="s">
        <v>187</v>
      </c>
      <c r="AM38" s="212" t="s">
        <v>187</v>
      </c>
      <c r="AN38" s="188"/>
      <c r="AO38" s="201" t="s">
        <v>187</v>
      </c>
      <c r="AP38" s="212" t="s">
        <v>187</v>
      </c>
      <c r="AQ38" s="213"/>
      <c r="AR38" s="201" t="s">
        <v>187</v>
      </c>
      <c r="AS38" s="212" t="s">
        <v>187</v>
      </c>
      <c r="AT38" s="188"/>
      <c r="AU38" s="218">
        <f t="shared" si="12"/>
        <v>0</v>
      </c>
      <c r="AV38" s="158">
        <f t="shared" si="13"/>
        <v>0</v>
      </c>
      <c r="AW38" s="69">
        <f t="shared" si="14"/>
        <v>0</v>
      </c>
      <c r="AX38" s="159">
        <f t="shared" si="15"/>
        <v>0</v>
      </c>
    </row>
    <row r="39" spans="1:50" ht="26.25" customHeight="1">
      <c r="A39" s="30"/>
      <c r="B39" s="201"/>
      <c r="C39" s="57"/>
      <c r="D39" s="59" t="str">
        <f t="shared" si="7"/>
        <v/>
      </c>
      <c r="E39" s="49"/>
      <c r="F39" s="49" t="s">
        <v>187</v>
      </c>
      <c r="G39" s="56"/>
      <c r="H39" s="143"/>
      <c r="I39" s="145">
        <f t="shared" si="18"/>
        <v>0</v>
      </c>
      <c r="J39" s="145">
        <f t="shared" si="19"/>
        <v>0</v>
      </c>
      <c r="K39" s="145">
        <f t="shared" si="8"/>
        <v>0</v>
      </c>
      <c r="L39" s="140"/>
      <c r="M39" s="188"/>
      <c r="N39" s="140"/>
      <c r="O39" s="61">
        <v>0</v>
      </c>
      <c r="P39" s="61">
        <v>0</v>
      </c>
      <c r="Q39" s="140"/>
      <c r="R39" s="140"/>
      <c r="S39" s="61">
        <v>0</v>
      </c>
      <c r="T39" s="61">
        <v>0</v>
      </c>
      <c r="U39" s="61">
        <v>0</v>
      </c>
      <c r="V39" s="61">
        <v>0</v>
      </c>
      <c r="W39" s="217">
        <f t="shared" si="9"/>
        <v>0</v>
      </c>
      <c r="X39" s="60"/>
      <c r="Y39" s="60"/>
      <c r="Z39" s="64">
        <v>0</v>
      </c>
      <c r="AA39" s="64">
        <f t="shared" si="20"/>
        <v>0</v>
      </c>
      <c r="AB39" s="64">
        <f t="shared" si="3"/>
        <v>0</v>
      </c>
      <c r="AC39" s="64">
        <v>0</v>
      </c>
      <c r="AD39" s="61">
        <f t="shared" si="10"/>
        <v>0</v>
      </c>
      <c r="AE39" s="62">
        <f t="shared" si="11"/>
        <v>0</v>
      </c>
      <c r="AF39" s="200">
        <f t="shared" si="4"/>
        <v>0</v>
      </c>
      <c r="AG39" s="191">
        <f t="shared" si="5"/>
        <v>0</v>
      </c>
      <c r="AH39" s="140"/>
      <c r="AI39" s="140"/>
      <c r="AJ39" s="188"/>
      <c r="AK39" s="215">
        <f t="shared" si="6"/>
        <v>0</v>
      </c>
      <c r="AL39" s="201" t="s">
        <v>187</v>
      </c>
      <c r="AM39" s="212" t="s">
        <v>187</v>
      </c>
      <c r="AN39" s="188"/>
      <c r="AO39" s="201" t="s">
        <v>187</v>
      </c>
      <c r="AP39" s="212" t="s">
        <v>187</v>
      </c>
      <c r="AQ39" s="213"/>
      <c r="AR39" s="201" t="s">
        <v>187</v>
      </c>
      <c r="AS39" s="212" t="s">
        <v>187</v>
      </c>
      <c r="AT39" s="188"/>
      <c r="AU39" s="218">
        <f t="shared" si="12"/>
        <v>0</v>
      </c>
      <c r="AV39" s="158">
        <f t="shared" si="13"/>
        <v>0</v>
      </c>
      <c r="AW39" s="69">
        <f t="shared" si="14"/>
        <v>0</v>
      </c>
      <c r="AX39" s="159">
        <f t="shared" si="15"/>
        <v>0</v>
      </c>
    </row>
    <row r="40" spans="1:50" ht="26.25" customHeight="1">
      <c r="A40" s="30"/>
      <c r="B40" s="201"/>
      <c r="C40" s="57"/>
      <c r="D40" s="59" t="str">
        <f t="shared" si="7"/>
        <v/>
      </c>
      <c r="E40" s="49"/>
      <c r="F40" s="49" t="s">
        <v>187</v>
      </c>
      <c r="G40" s="56"/>
      <c r="H40" s="143"/>
      <c r="I40" s="145">
        <f t="shared" si="18"/>
        <v>0</v>
      </c>
      <c r="J40" s="145">
        <f t="shared" si="19"/>
        <v>0</v>
      </c>
      <c r="K40" s="145">
        <f t="shared" si="8"/>
        <v>0</v>
      </c>
      <c r="L40" s="140"/>
      <c r="M40" s="188"/>
      <c r="N40" s="140"/>
      <c r="O40" s="61">
        <v>0</v>
      </c>
      <c r="P40" s="61">
        <v>0</v>
      </c>
      <c r="Q40" s="140"/>
      <c r="R40" s="140"/>
      <c r="S40" s="61">
        <v>0</v>
      </c>
      <c r="T40" s="61">
        <v>0</v>
      </c>
      <c r="U40" s="61">
        <v>0</v>
      </c>
      <c r="V40" s="61">
        <v>0</v>
      </c>
      <c r="W40" s="217">
        <f t="shared" si="9"/>
        <v>0</v>
      </c>
      <c r="X40" s="60"/>
      <c r="Y40" s="60"/>
      <c r="Z40" s="64">
        <v>0</v>
      </c>
      <c r="AA40" s="64">
        <f t="shared" si="20"/>
        <v>0</v>
      </c>
      <c r="AB40" s="64">
        <f t="shared" si="3"/>
        <v>0</v>
      </c>
      <c r="AC40" s="64">
        <v>0</v>
      </c>
      <c r="AD40" s="61">
        <f t="shared" si="10"/>
        <v>0</v>
      </c>
      <c r="AE40" s="62">
        <f t="shared" si="11"/>
        <v>0</v>
      </c>
      <c r="AF40" s="200">
        <f t="shared" si="4"/>
        <v>0</v>
      </c>
      <c r="AG40" s="191">
        <f t="shared" si="5"/>
        <v>0</v>
      </c>
      <c r="AH40" s="140"/>
      <c r="AI40" s="140"/>
      <c r="AJ40" s="188"/>
      <c r="AK40" s="215">
        <f t="shared" si="6"/>
        <v>0</v>
      </c>
      <c r="AL40" s="201" t="s">
        <v>187</v>
      </c>
      <c r="AM40" s="212" t="s">
        <v>187</v>
      </c>
      <c r="AN40" s="188"/>
      <c r="AO40" s="201" t="s">
        <v>187</v>
      </c>
      <c r="AP40" s="212" t="s">
        <v>187</v>
      </c>
      <c r="AQ40" s="213"/>
      <c r="AR40" s="201" t="s">
        <v>187</v>
      </c>
      <c r="AS40" s="212" t="s">
        <v>187</v>
      </c>
      <c r="AT40" s="188"/>
      <c r="AU40" s="218">
        <f t="shared" si="12"/>
        <v>0</v>
      </c>
      <c r="AV40" s="158">
        <f t="shared" si="13"/>
        <v>0</v>
      </c>
      <c r="AW40" s="69">
        <f t="shared" si="14"/>
        <v>0</v>
      </c>
      <c r="AX40" s="159">
        <f t="shared" si="15"/>
        <v>0</v>
      </c>
    </row>
    <row r="41" spans="1:50" ht="26.25" customHeight="1">
      <c r="A41" s="30"/>
      <c r="B41" s="201"/>
      <c r="C41" s="57"/>
      <c r="D41" s="59" t="str">
        <f t="shared" si="7"/>
        <v/>
      </c>
      <c r="E41" s="49"/>
      <c r="F41" s="49" t="s">
        <v>187</v>
      </c>
      <c r="G41" s="56"/>
      <c r="H41" s="143"/>
      <c r="I41" s="145">
        <f t="shared" si="18"/>
        <v>0</v>
      </c>
      <c r="J41" s="145">
        <f t="shared" si="19"/>
        <v>0</v>
      </c>
      <c r="K41" s="145">
        <f t="shared" si="8"/>
        <v>0</v>
      </c>
      <c r="L41" s="140"/>
      <c r="M41" s="188"/>
      <c r="N41" s="140"/>
      <c r="O41" s="61">
        <v>0</v>
      </c>
      <c r="P41" s="61">
        <v>0</v>
      </c>
      <c r="Q41" s="140"/>
      <c r="R41" s="140"/>
      <c r="S41" s="61">
        <v>0</v>
      </c>
      <c r="T41" s="61">
        <v>0</v>
      </c>
      <c r="U41" s="61">
        <v>0</v>
      </c>
      <c r="V41" s="61">
        <v>0</v>
      </c>
      <c r="W41" s="217">
        <f t="shared" si="9"/>
        <v>0</v>
      </c>
      <c r="X41" s="60"/>
      <c r="Y41" s="60"/>
      <c r="Z41" s="64">
        <v>0</v>
      </c>
      <c r="AA41" s="64">
        <f t="shared" si="20"/>
        <v>0</v>
      </c>
      <c r="AB41" s="64">
        <f t="shared" si="3"/>
        <v>0</v>
      </c>
      <c r="AC41" s="64">
        <v>0</v>
      </c>
      <c r="AD41" s="61">
        <f t="shared" si="10"/>
        <v>0</v>
      </c>
      <c r="AE41" s="62">
        <f t="shared" si="11"/>
        <v>0</v>
      </c>
      <c r="AF41" s="200">
        <f t="shared" si="4"/>
        <v>0</v>
      </c>
      <c r="AG41" s="191">
        <f t="shared" si="5"/>
        <v>0</v>
      </c>
      <c r="AH41" s="140"/>
      <c r="AI41" s="140"/>
      <c r="AJ41" s="188"/>
      <c r="AK41" s="215">
        <f t="shared" si="6"/>
        <v>0</v>
      </c>
      <c r="AL41" s="201" t="s">
        <v>187</v>
      </c>
      <c r="AM41" s="212" t="s">
        <v>187</v>
      </c>
      <c r="AN41" s="188"/>
      <c r="AO41" s="201" t="s">
        <v>187</v>
      </c>
      <c r="AP41" s="212" t="s">
        <v>187</v>
      </c>
      <c r="AQ41" s="213"/>
      <c r="AR41" s="201" t="s">
        <v>187</v>
      </c>
      <c r="AS41" s="212" t="s">
        <v>187</v>
      </c>
      <c r="AT41" s="188"/>
      <c r="AU41" s="218">
        <f t="shared" si="12"/>
        <v>0</v>
      </c>
      <c r="AV41" s="158">
        <f t="shared" si="13"/>
        <v>0</v>
      </c>
      <c r="AW41" s="69">
        <f t="shared" si="14"/>
        <v>0</v>
      </c>
      <c r="AX41" s="159">
        <f t="shared" si="15"/>
        <v>0</v>
      </c>
    </row>
    <row r="42" spans="1:50" ht="26.25" customHeight="1">
      <c r="A42" s="30"/>
      <c r="B42" s="201"/>
      <c r="C42" s="57"/>
      <c r="D42" s="59" t="str">
        <f t="shared" si="7"/>
        <v/>
      </c>
      <c r="E42" s="49"/>
      <c r="F42" s="49" t="s">
        <v>187</v>
      </c>
      <c r="G42" s="56"/>
      <c r="H42" s="143"/>
      <c r="I42" s="145">
        <f t="shared" si="18"/>
        <v>0</v>
      </c>
      <c r="J42" s="145">
        <f t="shared" si="19"/>
        <v>0</v>
      </c>
      <c r="K42" s="145">
        <f t="shared" si="8"/>
        <v>0</v>
      </c>
      <c r="L42" s="140"/>
      <c r="M42" s="188"/>
      <c r="N42" s="140"/>
      <c r="O42" s="61">
        <v>0</v>
      </c>
      <c r="P42" s="61">
        <v>0</v>
      </c>
      <c r="Q42" s="140"/>
      <c r="R42" s="140"/>
      <c r="S42" s="61">
        <v>0</v>
      </c>
      <c r="T42" s="61">
        <v>0</v>
      </c>
      <c r="U42" s="61">
        <v>0</v>
      </c>
      <c r="V42" s="61">
        <v>0</v>
      </c>
      <c r="W42" s="217">
        <f t="shared" si="9"/>
        <v>0</v>
      </c>
      <c r="X42" s="60"/>
      <c r="Y42" s="60"/>
      <c r="Z42" s="64">
        <v>0</v>
      </c>
      <c r="AA42" s="64">
        <f t="shared" si="20"/>
        <v>0</v>
      </c>
      <c r="AB42" s="64">
        <f t="shared" si="3"/>
        <v>0</v>
      </c>
      <c r="AC42" s="64">
        <v>0</v>
      </c>
      <c r="AD42" s="61">
        <f t="shared" si="10"/>
        <v>0</v>
      </c>
      <c r="AE42" s="62">
        <f t="shared" si="11"/>
        <v>0</v>
      </c>
      <c r="AF42" s="200">
        <f t="shared" si="4"/>
        <v>0</v>
      </c>
      <c r="AG42" s="191">
        <f t="shared" si="5"/>
        <v>0</v>
      </c>
      <c r="AH42" s="140"/>
      <c r="AI42" s="140"/>
      <c r="AJ42" s="188"/>
      <c r="AK42" s="215">
        <f t="shared" si="6"/>
        <v>0</v>
      </c>
      <c r="AL42" s="201" t="s">
        <v>187</v>
      </c>
      <c r="AM42" s="212" t="s">
        <v>187</v>
      </c>
      <c r="AN42" s="188"/>
      <c r="AO42" s="201" t="s">
        <v>187</v>
      </c>
      <c r="AP42" s="212" t="s">
        <v>187</v>
      </c>
      <c r="AQ42" s="213"/>
      <c r="AR42" s="201" t="s">
        <v>187</v>
      </c>
      <c r="AS42" s="212" t="s">
        <v>187</v>
      </c>
      <c r="AT42" s="188"/>
      <c r="AU42" s="218">
        <f t="shared" si="12"/>
        <v>0</v>
      </c>
      <c r="AV42" s="158">
        <f t="shared" si="13"/>
        <v>0</v>
      </c>
      <c r="AW42" s="69">
        <f t="shared" si="14"/>
        <v>0</v>
      </c>
      <c r="AX42" s="159">
        <f t="shared" si="15"/>
        <v>0</v>
      </c>
    </row>
    <row r="43" spans="1:50" ht="26.25" customHeight="1">
      <c r="A43" s="30"/>
      <c r="B43" s="201"/>
      <c r="C43" s="57"/>
      <c r="D43" s="59" t="str">
        <f t="shared" si="7"/>
        <v/>
      </c>
      <c r="E43" s="49"/>
      <c r="F43" s="49" t="s">
        <v>187</v>
      </c>
      <c r="G43" s="56"/>
      <c r="H43" s="143"/>
      <c r="I43" s="145">
        <f t="shared" si="18"/>
        <v>0</v>
      </c>
      <c r="J43" s="145">
        <f t="shared" si="19"/>
        <v>0</v>
      </c>
      <c r="K43" s="145">
        <f t="shared" si="8"/>
        <v>0</v>
      </c>
      <c r="L43" s="140"/>
      <c r="M43" s="188"/>
      <c r="N43" s="140"/>
      <c r="O43" s="61">
        <v>0</v>
      </c>
      <c r="P43" s="61">
        <v>0</v>
      </c>
      <c r="Q43" s="140"/>
      <c r="R43" s="140"/>
      <c r="S43" s="61">
        <v>0</v>
      </c>
      <c r="T43" s="61">
        <v>0</v>
      </c>
      <c r="U43" s="61">
        <v>0</v>
      </c>
      <c r="V43" s="61">
        <v>0</v>
      </c>
      <c r="W43" s="217">
        <f t="shared" si="9"/>
        <v>0</v>
      </c>
      <c r="X43" s="60"/>
      <c r="Y43" s="60"/>
      <c r="Z43" s="64">
        <v>0</v>
      </c>
      <c r="AA43" s="64">
        <f t="shared" si="20"/>
        <v>0</v>
      </c>
      <c r="AB43" s="64">
        <f t="shared" si="3"/>
        <v>0</v>
      </c>
      <c r="AC43" s="64">
        <v>0</v>
      </c>
      <c r="AD43" s="61">
        <f t="shared" si="10"/>
        <v>0</v>
      </c>
      <c r="AE43" s="62">
        <f t="shared" si="11"/>
        <v>0</v>
      </c>
      <c r="AF43" s="200">
        <f t="shared" si="4"/>
        <v>0</v>
      </c>
      <c r="AG43" s="191">
        <f t="shared" si="5"/>
        <v>0</v>
      </c>
      <c r="AH43" s="140"/>
      <c r="AI43" s="140"/>
      <c r="AJ43" s="188"/>
      <c r="AK43" s="215">
        <f t="shared" si="6"/>
        <v>0</v>
      </c>
      <c r="AL43" s="201" t="s">
        <v>187</v>
      </c>
      <c r="AM43" s="212" t="s">
        <v>187</v>
      </c>
      <c r="AN43" s="188"/>
      <c r="AO43" s="201" t="s">
        <v>187</v>
      </c>
      <c r="AP43" s="212" t="s">
        <v>187</v>
      </c>
      <c r="AQ43" s="213"/>
      <c r="AR43" s="201" t="s">
        <v>187</v>
      </c>
      <c r="AS43" s="212" t="s">
        <v>187</v>
      </c>
      <c r="AT43" s="188"/>
      <c r="AU43" s="218">
        <f t="shared" si="12"/>
        <v>0</v>
      </c>
      <c r="AV43" s="158">
        <f t="shared" si="13"/>
        <v>0</v>
      </c>
      <c r="AW43" s="69">
        <f t="shared" si="14"/>
        <v>0</v>
      </c>
      <c r="AX43" s="159">
        <f t="shared" si="15"/>
        <v>0</v>
      </c>
    </row>
    <row r="44" spans="1:50" ht="26.25" customHeight="1">
      <c r="A44" s="30"/>
      <c r="B44" s="201"/>
      <c r="C44" s="57"/>
      <c r="D44" s="59" t="str">
        <f t="shared" si="7"/>
        <v/>
      </c>
      <c r="E44" s="49"/>
      <c r="F44" s="49" t="s">
        <v>187</v>
      </c>
      <c r="G44" s="56"/>
      <c r="H44" s="143"/>
      <c r="I44" s="145">
        <f t="shared" si="18"/>
        <v>0</v>
      </c>
      <c r="J44" s="145">
        <f t="shared" si="19"/>
        <v>0</v>
      </c>
      <c r="K44" s="145">
        <f t="shared" si="8"/>
        <v>0</v>
      </c>
      <c r="L44" s="140"/>
      <c r="M44" s="188"/>
      <c r="N44" s="140"/>
      <c r="O44" s="61">
        <v>0</v>
      </c>
      <c r="P44" s="61">
        <v>0</v>
      </c>
      <c r="Q44" s="140"/>
      <c r="R44" s="140"/>
      <c r="S44" s="61">
        <v>0</v>
      </c>
      <c r="T44" s="61">
        <v>0</v>
      </c>
      <c r="U44" s="61">
        <v>0</v>
      </c>
      <c r="V44" s="61">
        <v>0</v>
      </c>
      <c r="W44" s="217">
        <f t="shared" si="9"/>
        <v>0</v>
      </c>
      <c r="X44" s="60"/>
      <c r="Y44" s="60"/>
      <c r="Z44" s="64">
        <v>0</v>
      </c>
      <c r="AA44" s="64">
        <f t="shared" si="20"/>
        <v>0</v>
      </c>
      <c r="AB44" s="64">
        <f t="shared" si="3"/>
        <v>0</v>
      </c>
      <c r="AC44" s="64">
        <v>0</v>
      </c>
      <c r="AD44" s="61">
        <f t="shared" si="10"/>
        <v>0</v>
      </c>
      <c r="AE44" s="62">
        <f t="shared" si="11"/>
        <v>0</v>
      </c>
      <c r="AF44" s="200">
        <f t="shared" si="4"/>
        <v>0</v>
      </c>
      <c r="AG44" s="191">
        <f t="shared" si="5"/>
        <v>0</v>
      </c>
      <c r="AH44" s="140"/>
      <c r="AI44" s="140"/>
      <c r="AJ44" s="188"/>
      <c r="AK44" s="215">
        <f t="shared" si="6"/>
        <v>0</v>
      </c>
      <c r="AL44" s="201" t="s">
        <v>187</v>
      </c>
      <c r="AM44" s="212" t="s">
        <v>187</v>
      </c>
      <c r="AN44" s="188"/>
      <c r="AO44" s="201" t="s">
        <v>187</v>
      </c>
      <c r="AP44" s="212" t="s">
        <v>187</v>
      </c>
      <c r="AQ44" s="213"/>
      <c r="AR44" s="201" t="s">
        <v>187</v>
      </c>
      <c r="AS44" s="212" t="s">
        <v>187</v>
      </c>
      <c r="AT44" s="188"/>
      <c r="AU44" s="218">
        <f t="shared" si="12"/>
        <v>0</v>
      </c>
      <c r="AV44" s="158">
        <f t="shared" si="13"/>
        <v>0</v>
      </c>
      <c r="AW44" s="69">
        <f t="shared" si="14"/>
        <v>0</v>
      </c>
      <c r="AX44" s="159">
        <f t="shared" si="15"/>
        <v>0</v>
      </c>
    </row>
    <row r="45" spans="1:50" ht="26.25" customHeight="1">
      <c r="A45" s="30"/>
      <c r="B45" s="201"/>
      <c r="C45" s="57"/>
      <c r="D45" s="59" t="str">
        <f t="shared" si="7"/>
        <v/>
      </c>
      <c r="E45" s="49"/>
      <c r="F45" s="49" t="s">
        <v>187</v>
      </c>
      <c r="G45" s="56"/>
      <c r="H45" s="143"/>
      <c r="I45" s="145">
        <f t="shared" si="18"/>
        <v>0</v>
      </c>
      <c r="J45" s="145">
        <f t="shared" si="19"/>
        <v>0</v>
      </c>
      <c r="K45" s="145">
        <f t="shared" si="8"/>
        <v>0</v>
      </c>
      <c r="L45" s="140"/>
      <c r="M45" s="188"/>
      <c r="N45" s="140"/>
      <c r="O45" s="61">
        <v>0</v>
      </c>
      <c r="P45" s="61">
        <v>0</v>
      </c>
      <c r="Q45" s="140"/>
      <c r="R45" s="140"/>
      <c r="S45" s="61">
        <v>0</v>
      </c>
      <c r="T45" s="61">
        <v>0</v>
      </c>
      <c r="U45" s="61">
        <v>0</v>
      </c>
      <c r="V45" s="61">
        <v>0</v>
      </c>
      <c r="W45" s="217">
        <f t="shared" si="9"/>
        <v>0</v>
      </c>
      <c r="X45" s="60"/>
      <c r="Y45" s="60"/>
      <c r="Z45" s="64">
        <v>0</v>
      </c>
      <c r="AA45" s="64">
        <f t="shared" si="20"/>
        <v>0</v>
      </c>
      <c r="AB45" s="64">
        <f t="shared" si="3"/>
        <v>0</v>
      </c>
      <c r="AC45" s="64">
        <v>0</v>
      </c>
      <c r="AD45" s="61">
        <f t="shared" si="10"/>
        <v>0</v>
      </c>
      <c r="AE45" s="62">
        <f t="shared" si="11"/>
        <v>0</v>
      </c>
      <c r="AF45" s="200">
        <f t="shared" si="4"/>
        <v>0</v>
      </c>
      <c r="AG45" s="191">
        <f t="shared" si="5"/>
        <v>0</v>
      </c>
      <c r="AH45" s="140"/>
      <c r="AI45" s="140"/>
      <c r="AJ45" s="188"/>
      <c r="AK45" s="215">
        <f t="shared" si="6"/>
        <v>0</v>
      </c>
      <c r="AL45" s="201" t="s">
        <v>187</v>
      </c>
      <c r="AM45" s="212" t="s">
        <v>187</v>
      </c>
      <c r="AN45" s="188"/>
      <c r="AO45" s="201" t="s">
        <v>187</v>
      </c>
      <c r="AP45" s="212" t="s">
        <v>187</v>
      </c>
      <c r="AQ45" s="213"/>
      <c r="AR45" s="201" t="s">
        <v>187</v>
      </c>
      <c r="AS45" s="212" t="s">
        <v>187</v>
      </c>
      <c r="AT45" s="188"/>
      <c r="AU45" s="218">
        <f t="shared" si="12"/>
        <v>0</v>
      </c>
      <c r="AV45" s="158">
        <f t="shared" si="13"/>
        <v>0</v>
      </c>
      <c r="AW45" s="69">
        <f t="shared" si="14"/>
        <v>0</v>
      </c>
      <c r="AX45" s="159">
        <f t="shared" si="15"/>
        <v>0</v>
      </c>
    </row>
    <row r="46" spans="1:50" ht="26.25" customHeight="1">
      <c r="A46" s="30"/>
      <c r="B46" s="201"/>
      <c r="C46" s="57"/>
      <c r="D46" s="59" t="str">
        <f t="shared" si="7"/>
        <v/>
      </c>
      <c r="E46" s="49"/>
      <c r="F46" s="49" t="s">
        <v>187</v>
      </c>
      <c r="G46" s="56"/>
      <c r="H46" s="143"/>
      <c r="I46" s="145">
        <f t="shared" si="18"/>
        <v>0</v>
      </c>
      <c r="J46" s="145">
        <f t="shared" si="19"/>
        <v>0</v>
      </c>
      <c r="K46" s="145">
        <f t="shared" si="8"/>
        <v>0</v>
      </c>
      <c r="L46" s="140"/>
      <c r="M46" s="188"/>
      <c r="N46" s="140"/>
      <c r="O46" s="61">
        <v>0</v>
      </c>
      <c r="P46" s="61">
        <v>0</v>
      </c>
      <c r="Q46" s="140"/>
      <c r="R46" s="140"/>
      <c r="S46" s="61">
        <v>0</v>
      </c>
      <c r="T46" s="61">
        <v>0</v>
      </c>
      <c r="U46" s="61">
        <v>0</v>
      </c>
      <c r="V46" s="61">
        <v>0</v>
      </c>
      <c r="W46" s="217">
        <f t="shared" si="9"/>
        <v>0</v>
      </c>
      <c r="X46" s="60"/>
      <c r="Y46" s="60"/>
      <c r="Z46" s="64">
        <v>0</v>
      </c>
      <c r="AA46" s="64">
        <f t="shared" si="20"/>
        <v>0</v>
      </c>
      <c r="AB46" s="64">
        <f t="shared" si="3"/>
        <v>0</v>
      </c>
      <c r="AC46" s="64">
        <v>0</v>
      </c>
      <c r="AD46" s="61">
        <f t="shared" si="10"/>
        <v>0</v>
      </c>
      <c r="AE46" s="62">
        <f t="shared" si="11"/>
        <v>0</v>
      </c>
      <c r="AF46" s="200">
        <f t="shared" si="4"/>
        <v>0</v>
      </c>
      <c r="AG46" s="191">
        <f t="shared" si="5"/>
        <v>0</v>
      </c>
      <c r="AH46" s="140"/>
      <c r="AI46" s="140"/>
      <c r="AJ46" s="188"/>
      <c r="AK46" s="215">
        <f t="shared" si="6"/>
        <v>0</v>
      </c>
      <c r="AL46" s="201" t="s">
        <v>187</v>
      </c>
      <c r="AM46" s="212" t="s">
        <v>187</v>
      </c>
      <c r="AN46" s="188"/>
      <c r="AO46" s="201" t="s">
        <v>187</v>
      </c>
      <c r="AP46" s="212" t="s">
        <v>187</v>
      </c>
      <c r="AQ46" s="213"/>
      <c r="AR46" s="201" t="s">
        <v>187</v>
      </c>
      <c r="AS46" s="212" t="s">
        <v>187</v>
      </c>
      <c r="AT46" s="188"/>
      <c r="AU46" s="218">
        <f t="shared" si="12"/>
        <v>0</v>
      </c>
      <c r="AV46" s="158">
        <f t="shared" si="13"/>
        <v>0</v>
      </c>
      <c r="AW46" s="69">
        <f t="shared" si="14"/>
        <v>0</v>
      </c>
      <c r="AX46" s="159">
        <f t="shared" si="15"/>
        <v>0</v>
      </c>
    </row>
    <row r="47" spans="1:50" ht="26.25" customHeight="1">
      <c r="A47" s="30"/>
      <c r="B47" s="201"/>
      <c r="C47" s="57"/>
      <c r="D47" s="59" t="str">
        <f t="shared" si="7"/>
        <v/>
      </c>
      <c r="E47" s="49"/>
      <c r="F47" s="49" t="s">
        <v>187</v>
      </c>
      <c r="G47" s="56"/>
      <c r="H47" s="143"/>
      <c r="I47" s="145">
        <f t="shared" si="18"/>
        <v>0</v>
      </c>
      <c r="J47" s="145">
        <f t="shared" si="19"/>
        <v>0</v>
      </c>
      <c r="K47" s="145">
        <f t="shared" si="8"/>
        <v>0</v>
      </c>
      <c r="L47" s="140"/>
      <c r="M47" s="188"/>
      <c r="N47" s="140"/>
      <c r="O47" s="61">
        <v>0</v>
      </c>
      <c r="P47" s="61">
        <v>0</v>
      </c>
      <c r="Q47" s="140"/>
      <c r="R47" s="140"/>
      <c r="S47" s="61">
        <v>0</v>
      </c>
      <c r="T47" s="61">
        <v>0</v>
      </c>
      <c r="U47" s="61">
        <v>0</v>
      </c>
      <c r="V47" s="61">
        <v>0</v>
      </c>
      <c r="W47" s="217">
        <f t="shared" si="9"/>
        <v>0</v>
      </c>
      <c r="X47" s="60"/>
      <c r="Y47" s="60"/>
      <c r="Z47" s="64">
        <v>0</v>
      </c>
      <c r="AA47" s="64">
        <f t="shared" si="20"/>
        <v>0</v>
      </c>
      <c r="AB47" s="64">
        <f t="shared" si="3"/>
        <v>0</v>
      </c>
      <c r="AC47" s="64">
        <v>0</v>
      </c>
      <c r="AD47" s="61">
        <f t="shared" si="10"/>
        <v>0</v>
      </c>
      <c r="AE47" s="62">
        <f t="shared" si="11"/>
        <v>0</v>
      </c>
      <c r="AF47" s="200">
        <f t="shared" si="4"/>
        <v>0</v>
      </c>
      <c r="AG47" s="191">
        <f t="shared" si="5"/>
        <v>0</v>
      </c>
      <c r="AH47" s="140"/>
      <c r="AI47" s="140"/>
      <c r="AJ47" s="188"/>
      <c r="AK47" s="215">
        <f t="shared" si="6"/>
        <v>0</v>
      </c>
      <c r="AL47" s="201" t="s">
        <v>187</v>
      </c>
      <c r="AM47" s="212" t="s">
        <v>187</v>
      </c>
      <c r="AN47" s="188"/>
      <c r="AO47" s="201" t="s">
        <v>187</v>
      </c>
      <c r="AP47" s="212" t="s">
        <v>187</v>
      </c>
      <c r="AQ47" s="213"/>
      <c r="AR47" s="201" t="s">
        <v>187</v>
      </c>
      <c r="AS47" s="212" t="s">
        <v>187</v>
      </c>
      <c r="AT47" s="188"/>
      <c r="AU47" s="218">
        <f t="shared" si="12"/>
        <v>0</v>
      </c>
      <c r="AV47" s="158">
        <f t="shared" si="13"/>
        <v>0</v>
      </c>
      <c r="AW47" s="69">
        <f t="shared" si="14"/>
        <v>0</v>
      </c>
      <c r="AX47" s="159">
        <f t="shared" si="15"/>
        <v>0</v>
      </c>
    </row>
    <row r="48" spans="1:50" ht="26.25" customHeight="1">
      <c r="A48" s="30"/>
      <c r="B48" s="201"/>
      <c r="C48" s="57"/>
      <c r="D48" s="59" t="str">
        <f t="shared" si="7"/>
        <v/>
      </c>
      <c r="E48" s="49"/>
      <c r="F48" s="49" t="s">
        <v>187</v>
      </c>
      <c r="G48" s="56"/>
      <c r="H48" s="143"/>
      <c r="I48" s="145">
        <f t="shared" si="18"/>
        <v>0</v>
      </c>
      <c r="J48" s="145">
        <f t="shared" si="19"/>
        <v>0</v>
      </c>
      <c r="K48" s="145">
        <f t="shared" si="8"/>
        <v>0</v>
      </c>
      <c r="L48" s="140"/>
      <c r="M48" s="188"/>
      <c r="N48" s="140"/>
      <c r="O48" s="61">
        <v>0</v>
      </c>
      <c r="P48" s="61">
        <v>0</v>
      </c>
      <c r="Q48" s="140"/>
      <c r="R48" s="140"/>
      <c r="S48" s="61">
        <v>0</v>
      </c>
      <c r="T48" s="61">
        <v>0</v>
      </c>
      <c r="U48" s="61">
        <v>0</v>
      </c>
      <c r="V48" s="61">
        <v>0</v>
      </c>
      <c r="W48" s="217">
        <f t="shared" si="9"/>
        <v>0</v>
      </c>
      <c r="X48" s="60"/>
      <c r="Y48" s="60"/>
      <c r="Z48" s="64">
        <v>0</v>
      </c>
      <c r="AA48" s="64">
        <f t="shared" si="20"/>
        <v>0</v>
      </c>
      <c r="AB48" s="64">
        <f t="shared" si="3"/>
        <v>0</v>
      </c>
      <c r="AC48" s="64">
        <v>0</v>
      </c>
      <c r="AD48" s="61">
        <f t="shared" si="10"/>
        <v>0</v>
      </c>
      <c r="AE48" s="62">
        <f t="shared" si="11"/>
        <v>0</v>
      </c>
      <c r="AF48" s="200">
        <f t="shared" si="4"/>
        <v>0</v>
      </c>
      <c r="AG48" s="191">
        <f t="shared" si="5"/>
        <v>0</v>
      </c>
      <c r="AH48" s="140"/>
      <c r="AI48" s="140"/>
      <c r="AJ48" s="188"/>
      <c r="AK48" s="215">
        <f t="shared" si="6"/>
        <v>0</v>
      </c>
      <c r="AL48" s="201" t="s">
        <v>187</v>
      </c>
      <c r="AM48" s="212" t="s">
        <v>187</v>
      </c>
      <c r="AN48" s="188"/>
      <c r="AO48" s="201" t="s">
        <v>187</v>
      </c>
      <c r="AP48" s="212" t="s">
        <v>187</v>
      </c>
      <c r="AQ48" s="213"/>
      <c r="AR48" s="201" t="s">
        <v>187</v>
      </c>
      <c r="AS48" s="212" t="s">
        <v>187</v>
      </c>
      <c r="AT48" s="188"/>
      <c r="AU48" s="218">
        <f t="shared" si="12"/>
        <v>0</v>
      </c>
      <c r="AV48" s="158">
        <f t="shared" si="13"/>
        <v>0</v>
      </c>
      <c r="AW48" s="69">
        <f t="shared" si="14"/>
        <v>0</v>
      </c>
      <c r="AX48" s="159">
        <f t="shared" si="15"/>
        <v>0</v>
      </c>
    </row>
    <row r="49" spans="1:50" ht="26.25" customHeight="1">
      <c r="A49" s="30"/>
      <c r="B49" s="201"/>
      <c r="C49" s="57"/>
      <c r="D49" s="59" t="str">
        <f t="shared" si="7"/>
        <v/>
      </c>
      <c r="E49" s="49"/>
      <c r="F49" s="49" t="s">
        <v>187</v>
      </c>
      <c r="G49" s="56"/>
      <c r="H49" s="143"/>
      <c r="I49" s="145">
        <f t="shared" si="18"/>
        <v>0</v>
      </c>
      <c r="J49" s="145">
        <f t="shared" si="19"/>
        <v>0</v>
      </c>
      <c r="K49" s="145">
        <f t="shared" si="8"/>
        <v>0</v>
      </c>
      <c r="L49" s="140"/>
      <c r="M49" s="188"/>
      <c r="N49" s="140"/>
      <c r="O49" s="61">
        <v>0</v>
      </c>
      <c r="P49" s="61">
        <v>0</v>
      </c>
      <c r="Q49" s="140"/>
      <c r="R49" s="140"/>
      <c r="S49" s="61">
        <v>0</v>
      </c>
      <c r="T49" s="61">
        <v>0</v>
      </c>
      <c r="U49" s="61">
        <v>0</v>
      </c>
      <c r="V49" s="61">
        <v>0</v>
      </c>
      <c r="W49" s="217">
        <f t="shared" si="9"/>
        <v>0</v>
      </c>
      <c r="X49" s="60"/>
      <c r="Y49" s="60"/>
      <c r="Z49" s="64">
        <v>0</v>
      </c>
      <c r="AA49" s="64">
        <f t="shared" si="20"/>
        <v>0</v>
      </c>
      <c r="AB49" s="64">
        <f t="shared" si="3"/>
        <v>0</v>
      </c>
      <c r="AC49" s="64">
        <v>0</v>
      </c>
      <c r="AD49" s="61">
        <f t="shared" si="10"/>
        <v>0</v>
      </c>
      <c r="AE49" s="62">
        <f t="shared" si="11"/>
        <v>0</v>
      </c>
      <c r="AF49" s="200">
        <f t="shared" si="4"/>
        <v>0</v>
      </c>
      <c r="AG49" s="191">
        <f t="shared" si="5"/>
        <v>0</v>
      </c>
      <c r="AH49" s="140"/>
      <c r="AI49" s="140"/>
      <c r="AJ49" s="188"/>
      <c r="AK49" s="215">
        <f t="shared" si="6"/>
        <v>0</v>
      </c>
      <c r="AL49" s="201" t="s">
        <v>187</v>
      </c>
      <c r="AM49" s="212" t="s">
        <v>187</v>
      </c>
      <c r="AN49" s="188"/>
      <c r="AO49" s="201" t="s">
        <v>187</v>
      </c>
      <c r="AP49" s="212" t="s">
        <v>187</v>
      </c>
      <c r="AQ49" s="213"/>
      <c r="AR49" s="201" t="s">
        <v>187</v>
      </c>
      <c r="AS49" s="212" t="s">
        <v>187</v>
      </c>
      <c r="AT49" s="188"/>
      <c r="AU49" s="218">
        <f t="shared" si="12"/>
        <v>0</v>
      </c>
      <c r="AV49" s="158">
        <f t="shared" si="13"/>
        <v>0</v>
      </c>
      <c r="AW49" s="69">
        <f t="shared" si="14"/>
        <v>0</v>
      </c>
      <c r="AX49" s="159">
        <f t="shared" si="15"/>
        <v>0</v>
      </c>
    </row>
    <row r="50" spans="1:50" ht="26.25" customHeight="1">
      <c r="A50" s="30"/>
      <c r="B50" s="201"/>
      <c r="C50" s="57"/>
      <c r="D50" s="59" t="str">
        <f t="shared" si="7"/>
        <v/>
      </c>
      <c r="E50" s="49"/>
      <c r="F50" s="49" t="s">
        <v>187</v>
      </c>
      <c r="G50" s="56"/>
      <c r="H50" s="143"/>
      <c r="I50" s="145">
        <f t="shared" si="18"/>
        <v>0</v>
      </c>
      <c r="J50" s="145">
        <f t="shared" si="19"/>
        <v>0</v>
      </c>
      <c r="K50" s="145">
        <f t="shared" si="8"/>
        <v>0</v>
      </c>
      <c r="L50" s="140"/>
      <c r="M50" s="188"/>
      <c r="N50" s="140"/>
      <c r="O50" s="61">
        <v>0</v>
      </c>
      <c r="P50" s="61">
        <v>0</v>
      </c>
      <c r="Q50" s="140"/>
      <c r="R50" s="140"/>
      <c r="S50" s="61">
        <v>0</v>
      </c>
      <c r="T50" s="61">
        <v>0</v>
      </c>
      <c r="U50" s="61">
        <v>0</v>
      </c>
      <c r="V50" s="61">
        <v>0</v>
      </c>
      <c r="W50" s="217">
        <f t="shared" si="9"/>
        <v>0</v>
      </c>
      <c r="X50" s="60"/>
      <c r="Y50" s="60"/>
      <c r="Z50" s="64">
        <v>0</v>
      </c>
      <c r="AA50" s="64">
        <f t="shared" si="20"/>
        <v>0</v>
      </c>
      <c r="AB50" s="64">
        <f t="shared" si="3"/>
        <v>0</v>
      </c>
      <c r="AC50" s="64">
        <v>0</v>
      </c>
      <c r="AD50" s="61">
        <f t="shared" si="10"/>
        <v>0</v>
      </c>
      <c r="AE50" s="62">
        <f t="shared" si="11"/>
        <v>0</v>
      </c>
      <c r="AF50" s="200">
        <f t="shared" si="4"/>
        <v>0</v>
      </c>
      <c r="AG50" s="191">
        <f t="shared" si="5"/>
        <v>0</v>
      </c>
      <c r="AH50" s="140"/>
      <c r="AI50" s="140"/>
      <c r="AJ50" s="188"/>
      <c r="AK50" s="215">
        <f t="shared" si="6"/>
        <v>0</v>
      </c>
      <c r="AL50" s="201" t="s">
        <v>187</v>
      </c>
      <c r="AM50" s="212" t="s">
        <v>187</v>
      </c>
      <c r="AN50" s="188"/>
      <c r="AO50" s="201" t="s">
        <v>187</v>
      </c>
      <c r="AP50" s="212" t="s">
        <v>187</v>
      </c>
      <c r="AQ50" s="213"/>
      <c r="AR50" s="201" t="s">
        <v>187</v>
      </c>
      <c r="AS50" s="212" t="s">
        <v>187</v>
      </c>
      <c r="AT50" s="188"/>
      <c r="AU50" s="218">
        <f t="shared" si="12"/>
        <v>0</v>
      </c>
      <c r="AV50" s="158">
        <f t="shared" si="13"/>
        <v>0</v>
      </c>
      <c r="AW50" s="69">
        <f t="shared" si="14"/>
        <v>0</v>
      </c>
      <c r="AX50" s="159">
        <f t="shared" si="15"/>
        <v>0</v>
      </c>
    </row>
    <row r="51" spans="1:50" ht="26.25" customHeight="1">
      <c r="A51" s="30"/>
      <c r="B51" s="201"/>
      <c r="C51" s="57"/>
      <c r="D51" s="59" t="str">
        <f t="shared" si="7"/>
        <v/>
      </c>
      <c r="E51" s="49"/>
      <c r="F51" s="49" t="s">
        <v>187</v>
      </c>
      <c r="G51" s="56"/>
      <c r="H51" s="143"/>
      <c r="I51" s="145">
        <f t="shared" si="18"/>
        <v>0</v>
      </c>
      <c r="J51" s="145">
        <f t="shared" si="19"/>
        <v>0</v>
      </c>
      <c r="K51" s="145">
        <f t="shared" si="8"/>
        <v>0</v>
      </c>
      <c r="L51" s="140"/>
      <c r="M51" s="188"/>
      <c r="N51" s="140"/>
      <c r="O51" s="61">
        <v>0</v>
      </c>
      <c r="P51" s="61">
        <v>0</v>
      </c>
      <c r="Q51" s="140"/>
      <c r="R51" s="140"/>
      <c r="S51" s="61">
        <v>0</v>
      </c>
      <c r="T51" s="61">
        <v>0</v>
      </c>
      <c r="U51" s="61">
        <v>0</v>
      </c>
      <c r="V51" s="61">
        <v>0</v>
      </c>
      <c r="W51" s="217">
        <f t="shared" si="9"/>
        <v>0</v>
      </c>
      <c r="X51" s="60"/>
      <c r="Y51" s="60"/>
      <c r="Z51" s="64">
        <v>0</v>
      </c>
      <c r="AA51" s="64">
        <f t="shared" si="20"/>
        <v>0</v>
      </c>
      <c r="AB51" s="64">
        <f t="shared" si="3"/>
        <v>0</v>
      </c>
      <c r="AC51" s="64">
        <v>0</v>
      </c>
      <c r="AD51" s="61">
        <f t="shared" si="10"/>
        <v>0</v>
      </c>
      <c r="AE51" s="62">
        <f t="shared" si="11"/>
        <v>0</v>
      </c>
      <c r="AF51" s="200">
        <f t="shared" si="4"/>
        <v>0</v>
      </c>
      <c r="AG51" s="191">
        <f t="shared" si="5"/>
        <v>0</v>
      </c>
      <c r="AH51" s="140"/>
      <c r="AI51" s="140"/>
      <c r="AJ51" s="188"/>
      <c r="AK51" s="215">
        <f t="shared" si="6"/>
        <v>0</v>
      </c>
      <c r="AL51" s="201" t="s">
        <v>187</v>
      </c>
      <c r="AM51" s="212" t="s">
        <v>187</v>
      </c>
      <c r="AN51" s="188"/>
      <c r="AO51" s="201" t="s">
        <v>187</v>
      </c>
      <c r="AP51" s="212" t="s">
        <v>187</v>
      </c>
      <c r="AQ51" s="213"/>
      <c r="AR51" s="201" t="s">
        <v>187</v>
      </c>
      <c r="AS51" s="212" t="s">
        <v>187</v>
      </c>
      <c r="AT51" s="188"/>
      <c r="AU51" s="218">
        <f t="shared" si="12"/>
        <v>0</v>
      </c>
      <c r="AV51" s="158">
        <f t="shared" si="13"/>
        <v>0</v>
      </c>
      <c r="AW51" s="69">
        <f t="shared" si="14"/>
        <v>0</v>
      </c>
      <c r="AX51" s="159">
        <f t="shared" si="15"/>
        <v>0</v>
      </c>
    </row>
    <row r="52" spans="1:50" ht="26.25" customHeight="1">
      <c r="A52" s="30"/>
      <c r="B52" s="201"/>
      <c r="C52" s="57"/>
      <c r="D52" s="59" t="str">
        <f t="shared" si="7"/>
        <v/>
      </c>
      <c r="E52" s="49"/>
      <c r="F52" s="49" t="s">
        <v>187</v>
      </c>
      <c r="G52" s="56"/>
      <c r="H52" s="143"/>
      <c r="I52" s="145">
        <f t="shared" si="18"/>
        <v>0</v>
      </c>
      <c r="J52" s="145">
        <f t="shared" si="19"/>
        <v>0</v>
      </c>
      <c r="K52" s="145">
        <f t="shared" si="8"/>
        <v>0</v>
      </c>
      <c r="L52" s="140"/>
      <c r="M52" s="188"/>
      <c r="N52" s="140"/>
      <c r="O52" s="61">
        <v>0</v>
      </c>
      <c r="P52" s="61">
        <v>0</v>
      </c>
      <c r="Q52" s="140"/>
      <c r="R52" s="140"/>
      <c r="S52" s="61">
        <v>0</v>
      </c>
      <c r="T52" s="61">
        <v>0</v>
      </c>
      <c r="U52" s="61">
        <v>0</v>
      </c>
      <c r="V52" s="61">
        <v>0</v>
      </c>
      <c r="W52" s="217">
        <f t="shared" si="9"/>
        <v>0</v>
      </c>
      <c r="X52" s="60"/>
      <c r="Y52" s="60"/>
      <c r="Z52" s="64">
        <v>0</v>
      </c>
      <c r="AA52" s="64">
        <f t="shared" si="20"/>
        <v>0</v>
      </c>
      <c r="AB52" s="64">
        <f t="shared" si="3"/>
        <v>0</v>
      </c>
      <c r="AC52" s="64">
        <v>0</v>
      </c>
      <c r="AD52" s="61">
        <f t="shared" si="10"/>
        <v>0</v>
      </c>
      <c r="AE52" s="62">
        <f t="shared" si="11"/>
        <v>0</v>
      </c>
      <c r="AF52" s="200">
        <f t="shared" si="4"/>
        <v>0</v>
      </c>
      <c r="AG52" s="191">
        <f t="shared" si="5"/>
        <v>0</v>
      </c>
      <c r="AH52" s="140"/>
      <c r="AI52" s="140"/>
      <c r="AJ52" s="188"/>
      <c r="AK52" s="215">
        <f t="shared" si="6"/>
        <v>0</v>
      </c>
      <c r="AL52" s="201" t="s">
        <v>187</v>
      </c>
      <c r="AM52" s="212" t="s">
        <v>187</v>
      </c>
      <c r="AN52" s="188"/>
      <c r="AO52" s="201" t="s">
        <v>187</v>
      </c>
      <c r="AP52" s="212" t="s">
        <v>187</v>
      </c>
      <c r="AQ52" s="213"/>
      <c r="AR52" s="201" t="s">
        <v>187</v>
      </c>
      <c r="AS52" s="212" t="s">
        <v>187</v>
      </c>
      <c r="AT52" s="188"/>
      <c r="AU52" s="218">
        <f t="shared" si="12"/>
        <v>0</v>
      </c>
      <c r="AV52" s="158">
        <f t="shared" si="13"/>
        <v>0</v>
      </c>
      <c r="AW52" s="69">
        <f t="shared" si="14"/>
        <v>0</v>
      </c>
      <c r="AX52" s="159">
        <f t="shared" si="15"/>
        <v>0</v>
      </c>
    </row>
    <row r="53" spans="1:50" ht="26.25" customHeight="1">
      <c r="A53" s="30"/>
      <c r="B53" s="201"/>
      <c r="C53" s="57"/>
      <c r="D53" s="59" t="str">
        <f t="shared" si="7"/>
        <v/>
      </c>
      <c r="E53" s="49"/>
      <c r="F53" s="49" t="s">
        <v>187</v>
      </c>
      <c r="G53" s="56"/>
      <c r="H53" s="143"/>
      <c r="I53" s="145">
        <f t="shared" si="18"/>
        <v>0</v>
      </c>
      <c r="J53" s="145">
        <f t="shared" si="19"/>
        <v>0</v>
      </c>
      <c r="K53" s="145">
        <f t="shared" si="8"/>
        <v>0</v>
      </c>
      <c r="L53" s="140"/>
      <c r="M53" s="188"/>
      <c r="N53" s="140"/>
      <c r="O53" s="61">
        <v>0</v>
      </c>
      <c r="P53" s="61">
        <v>0</v>
      </c>
      <c r="Q53" s="140"/>
      <c r="R53" s="140"/>
      <c r="S53" s="61">
        <v>0</v>
      </c>
      <c r="T53" s="61">
        <v>0</v>
      </c>
      <c r="U53" s="61">
        <v>0</v>
      </c>
      <c r="V53" s="61">
        <v>0</v>
      </c>
      <c r="W53" s="217">
        <f t="shared" si="9"/>
        <v>0</v>
      </c>
      <c r="X53" s="60"/>
      <c r="Y53" s="60"/>
      <c r="Z53" s="64">
        <v>0</v>
      </c>
      <c r="AA53" s="64">
        <f t="shared" si="20"/>
        <v>0</v>
      </c>
      <c r="AB53" s="64">
        <f t="shared" si="3"/>
        <v>0</v>
      </c>
      <c r="AC53" s="64">
        <v>0</v>
      </c>
      <c r="AD53" s="61">
        <f t="shared" si="10"/>
        <v>0</v>
      </c>
      <c r="AE53" s="62">
        <f t="shared" si="11"/>
        <v>0</v>
      </c>
      <c r="AF53" s="200">
        <f t="shared" si="4"/>
        <v>0</v>
      </c>
      <c r="AG53" s="191">
        <f t="shared" si="5"/>
        <v>0</v>
      </c>
      <c r="AH53" s="140"/>
      <c r="AI53" s="140"/>
      <c r="AJ53" s="188"/>
      <c r="AK53" s="215">
        <f t="shared" si="6"/>
        <v>0</v>
      </c>
      <c r="AL53" s="201" t="s">
        <v>187</v>
      </c>
      <c r="AM53" s="212" t="s">
        <v>187</v>
      </c>
      <c r="AN53" s="188"/>
      <c r="AO53" s="201" t="s">
        <v>187</v>
      </c>
      <c r="AP53" s="212" t="s">
        <v>187</v>
      </c>
      <c r="AQ53" s="213"/>
      <c r="AR53" s="201" t="s">
        <v>187</v>
      </c>
      <c r="AS53" s="212" t="s">
        <v>187</v>
      </c>
      <c r="AT53" s="188"/>
      <c r="AU53" s="218">
        <f t="shared" si="12"/>
        <v>0</v>
      </c>
      <c r="AV53" s="158">
        <f t="shared" si="13"/>
        <v>0</v>
      </c>
      <c r="AW53" s="69">
        <f t="shared" si="14"/>
        <v>0</v>
      </c>
      <c r="AX53" s="159">
        <f t="shared" si="15"/>
        <v>0</v>
      </c>
    </row>
    <row r="54" spans="1:50" ht="26.25" customHeight="1">
      <c r="A54" s="30"/>
      <c r="B54" s="201"/>
      <c r="C54" s="57"/>
      <c r="D54" s="59" t="str">
        <f t="shared" si="7"/>
        <v/>
      </c>
      <c r="E54" s="49"/>
      <c r="F54" s="49" t="s">
        <v>187</v>
      </c>
      <c r="G54" s="56"/>
      <c r="H54" s="143"/>
      <c r="I54" s="145">
        <f t="shared" si="18"/>
        <v>0</v>
      </c>
      <c r="J54" s="145">
        <f t="shared" si="19"/>
        <v>0</v>
      </c>
      <c r="K54" s="145">
        <f t="shared" si="8"/>
        <v>0</v>
      </c>
      <c r="L54" s="140"/>
      <c r="M54" s="188"/>
      <c r="N54" s="140"/>
      <c r="O54" s="61">
        <v>0</v>
      </c>
      <c r="P54" s="61">
        <v>0</v>
      </c>
      <c r="Q54" s="140"/>
      <c r="R54" s="140"/>
      <c r="S54" s="61">
        <v>0</v>
      </c>
      <c r="T54" s="61">
        <v>0</v>
      </c>
      <c r="U54" s="61">
        <v>0</v>
      </c>
      <c r="V54" s="61">
        <v>0</v>
      </c>
      <c r="W54" s="217">
        <f t="shared" si="9"/>
        <v>0</v>
      </c>
      <c r="X54" s="60"/>
      <c r="Y54" s="60"/>
      <c r="Z54" s="64">
        <v>0</v>
      </c>
      <c r="AA54" s="64">
        <f t="shared" si="20"/>
        <v>0</v>
      </c>
      <c r="AB54" s="64">
        <f t="shared" si="3"/>
        <v>0</v>
      </c>
      <c r="AC54" s="64">
        <v>0</v>
      </c>
      <c r="AD54" s="61">
        <f t="shared" si="10"/>
        <v>0</v>
      </c>
      <c r="AE54" s="62">
        <f t="shared" si="11"/>
        <v>0</v>
      </c>
      <c r="AF54" s="200">
        <f t="shared" si="4"/>
        <v>0</v>
      </c>
      <c r="AG54" s="191">
        <f t="shared" si="5"/>
        <v>0</v>
      </c>
      <c r="AH54" s="140"/>
      <c r="AI54" s="140"/>
      <c r="AJ54" s="188"/>
      <c r="AK54" s="215">
        <f t="shared" si="6"/>
        <v>0</v>
      </c>
      <c r="AL54" s="201" t="s">
        <v>187</v>
      </c>
      <c r="AM54" s="212" t="s">
        <v>187</v>
      </c>
      <c r="AN54" s="188"/>
      <c r="AO54" s="201" t="s">
        <v>187</v>
      </c>
      <c r="AP54" s="212" t="s">
        <v>187</v>
      </c>
      <c r="AQ54" s="213"/>
      <c r="AR54" s="201" t="s">
        <v>187</v>
      </c>
      <c r="AS54" s="212" t="s">
        <v>187</v>
      </c>
      <c r="AT54" s="188"/>
      <c r="AU54" s="218">
        <f t="shared" si="12"/>
        <v>0</v>
      </c>
      <c r="AV54" s="158">
        <f t="shared" si="13"/>
        <v>0</v>
      </c>
      <c r="AW54" s="69">
        <f t="shared" si="14"/>
        <v>0</v>
      </c>
      <c r="AX54" s="159">
        <f t="shared" si="15"/>
        <v>0</v>
      </c>
    </row>
    <row r="55" spans="1:50" ht="26.25" customHeight="1">
      <c r="A55" s="30"/>
      <c r="B55" s="201"/>
      <c r="C55" s="57"/>
      <c r="D55" s="59" t="str">
        <f t="shared" si="7"/>
        <v/>
      </c>
      <c r="E55" s="49"/>
      <c r="F55" s="49" t="s">
        <v>187</v>
      </c>
      <c r="G55" s="56"/>
      <c r="H55" s="143"/>
      <c r="I55" s="145">
        <f t="shared" si="18"/>
        <v>0</v>
      </c>
      <c r="J55" s="145">
        <f t="shared" si="19"/>
        <v>0</v>
      </c>
      <c r="K55" s="145">
        <f t="shared" si="8"/>
        <v>0</v>
      </c>
      <c r="L55" s="140"/>
      <c r="M55" s="188"/>
      <c r="N55" s="140"/>
      <c r="O55" s="61">
        <v>0</v>
      </c>
      <c r="P55" s="61">
        <v>0</v>
      </c>
      <c r="Q55" s="140"/>
      <c r="R55" s="140"/>
      <c r="S55" s="61">
        <v>0</v>
      </c>
      <c r="T55" s="61">
        <v>0</v>
      </c>
      <c r="U55" s="61">
        <v>0</v>
      </c>
      <c r="V55" s="61">
        <v>0</v>
      </c>
      <c r="W55" s="217">
        <f t="shared" si="9"/>
        <v>0</v>
      </c>
      <c r="X55" s="60"/>
      <c r="Y55" s="60"/>
      <c r="Z55" s="64">
        <v>0</v>
      </c>
      <c r="AA55" s="64">
        <f t="shared" si="20"/>
        <v>0</v>
      </c>
      <c r="AB55" s="64">
        <f t="shared" si="3"/>
        <v>0</v>
      </c>
      <c r="AC55" s="64">
        <v>0</v>
      </c>
      <c r="AD55" s="61">
        <f t="shared" si="10"/>
        <v>0</v>
      </c>
      <c r="AE55" s="62">
        <f t="shared" si="11"/>
        <v>0</v>
      </c>
      <c r="AF55" s="200">
        <f t="shared" si="4"/>
        <v>0</v>
      </c>
      <c r="AG55" s="191">
        <f t="shared" si="5"/>
        <v>0</v>
      </c>
      <c r="AH55" s="140"/>
      <c r="AI55" s="140"/>
      <c r="AJ55" s="188"/>
      <c r="AK55" s="215">
        <f t="shared" si="6"/>
        <v>0</v>
      </c>
      <c r="AL55" s="201" t="s">
        <v>187</v>
      </c>
      <c r="AM55" s="212" t="s">
        <v>187</v>
      </c>
      <c r="AN55" s="188"/>
      <c r="AO55" s="201" t="s">
        <v>187</v>
      </c>
      <c r="AP55" s="212" t="s">
        <v>187</v>
      </c>
      <c r="AQ55" s="213"/>
      <c r="AR55" s="201" t="s">
        <v>187</v>
      </c>
      <c r="AS55" s="212" t="s">
        <v>187</v>
      </c>
      <c r="AT55" s="188"/>
      <c r="AU55" s="218">
        <f t="shared" si="12"/>
        <v>0</v>
      </c>
      <c r="AV55" s="158">
        <f t="shared" si="13"/>
        <v>0</v>
      </c>
      <c r="AW55" s="69">
        <f t="shared" si="14"/>
        <v>0</v>
      </c>
      <c r="AX55" s="159">
        <f t="shared" si="15"/>
        <v>0</v>
      </c>
    </row>
    <row r="56" spans="1:50" ht="26.25" customHeight="1">
      <c r="A56" s="30"/>
      <c r="B56" s="201"/>
      <c r="C56" s="57"/>
      <c r="D56" s="59" t="str">
        <f t="shared" si="7"/>
        <v/>
      </c>
      <c r="E56" s="49"/>
      <c r="F56" s="49" t="s">
        <v>187</v>
      </c>
      <c r="G56" s="56"/>
      <c r="H56" s="143"/>
      <c r="I56" s="145">
        <f t="shared" si="18"/>
        <v>0</v>
      </c>
      <c r="J56" s="145">
        <f t="shared" si="19"/>
        <v>0</v>
      </c>
      <c r="K56" s="145">
        <f t="shared" si="8"/>
        <v>0</v>
      </c>
      <c r="L56" s="140"/>
      <c r="M56" s="188"/>
      <c r="N56" s="140"/>
      <c r="O56" s="61">
        <v>0</v>
      </c>
      <c r="P56" s="61">
        <v>0</v>
      </c>
      <c r="Q56" s="140"/>
      <c r="R56" s="140"/>
      <c r="S56" s="61">
        <v>0</v>
      </c>
      <c r="T56" s="61">
        <v>0</v>
      </c>
      <c r="U56" s="61">
        <v>0</v>
      </c>
      <c r="V56" s="61">
        <v>0</v>
      </c>
      <c r="W56" s="217">
        <f t="shared" si="9"/>
        <v>0</v>
      </c>
      <c r="X56" s="60"/>
      <c r="Y56" s="60"/>
      <c r="Z56" s="64">
        <v>0</v>
      </c>
      <c r="AA56" s="64">
        <f t="shared" si="20"/>
        <v>0</v>
      </c>
      <c r="AB56" s="64">
        <f t="shared" si="3"/>
        <v>0</v>
      </c>
      <c r="AC56" s="64">
        <v>0</v>
      </c>
      <c r="AD56" s="61">
        <f t="shared" si="10"/>
        <v>0</v>
      </c>
      <c r="AE56" s="62">
        <f t="shared" si="11"/>
        <v>0</v>
      </c>
      <c r="AF56" s="200">
        <f t="shared" si="4"/>
        <v>0</v>
      </c>
      <c r="AG56" s="191">
        <f t="shared" si="5"/>
        <v>0</v>
      </c>
      <c r="AH56" s="140"/>
      <c r="AI56" s="140"/>
      <c r="AJ56" s="188"/>
      <c r="AK56" s="215">
        <f t="shared" si="6"/>
        <v>0</v>
      </c>
      <c r="AL56" s="201" t="s">
        <v>187</v>
      </c>
      <c r="AM56" s="212" t="s">
        <v>187</v>
      </c>
      <c r="AN56" s="188"/>
      <c r="AO56" s="201" t="s">
        <v>187</v>
      </c>
      <c r="AP56" s="212" t="s">
        <v>187</v>
      </c>
      <c r="AQ56" s="213"/>
      <c r="AR56" s="201" t="s">
        <v>187</v>
      </c>
      <c r="AS56" s="212" t="s">
        <v>187</v>
      </c>
      <c r="AT56" s="188"/>
      <c r="AU56" s="218">
        <f t="shared" si="12"/>
        <v>0</v>
      </c>
      <c r="AV56" s="158">
        <f t="shared" si="13"/>
        <v>0</v>
      </c>
      <c r="AW56" s="69">
        <f t="shared" si="14"/>
        <v>0</v>
      </c>
      <c r="AX56" s="159">
        <f t="shared" si="15"/>
        <v>0</v>
      </c>
    </row>
    <row r="57" spans="1:50" ht="26.25" customHeight="1">
      <c r="A57" s="30"/>
      <c r="B57" s="201"/>
      <c r="C57" s="57"/>
      <c r="D57" s="59" t="str">
        <f t="shared" si="7"/>
        <v/>
      </c>
      <c r="E57" s="49"/>
      <c r="F57" s="49" t="s">
        <v>187</v>
      </c>
      <c r="G57" s="56"/>
      <c r="H57" s="143"/>
      <c r="I57" s="145">
        <f t="shared" si="18"/>
        <v>0</v>
      </c>
      <c r="J57" s="145">
        <f t="shared" si="19"/>
        <v>0</v>
      </c>
      <c r="K57" s="145">
        <f t="shared" si="8"/>
        <v>0</v>
      </c>
      <c r="L57" s="140"/>
      <c r="M57" s="188"/>
      <c r="N57" s="140"/>
      <c r="O57" s="61">
        <v>0</v>
      </c>
      <c r="P57" s="61">
        <v>0</v>
      </c>
      <c r="Q57" s="140"/>
      <c r="R57" s="140"/>
      <c r="S57" s="61">
        <v>0</v>
      </c>
      <c r="T57" s="61">
        <v>0</v>
      </c>
      <c r="U57" s="61">
        <v>0</v>
      </c>
      <c r="V57" s="61">
        <v>0</v>
      </c>
      <c r="W57" s="217">
        <f t="shared" si="9"/>
        <v>0</v>
      </c>
      <c r="X57" s="60"/>
      <c r="Y57" s="60"/>
      <c r="Z57" s="64">
        <v>0</v>
      </c>
      <c r="AA57" s="64">
        <f t="shared" si="20"/>
        <v>0</v>
      </c>
      <c r="AB57" s="64">
        <f t="shared" si="3"/>
        <v>0</v>
      </c>
      <c r="AC57" s="64">
        <v>0</v>
      </c>
      <c r="AD57" s="61">
        <f t="shared" si="10"/>
        <v>0</v>
      </c>
      <c r="AE57" s="62">
        <f t="shared" si="11"/>
        <v>0</v>
      </c>
      <c r="AF57" s="200">
        <f t="shared" si="4"/>
        <v>0</v>
      </c>
      <c r="AG57" s="191">
        <f t="shared" si="5"/>
        <v>0</v>
      </c>
      <c r="AH57" s="140"/>
      <c r="AI57" s="140"/>
      <c r="AJ57" s="188"/>
      <c r="AK57" s="215">
        <f t="shared" si="6"/>
        <v>0</v>
      </c>
      <c r="AL57" s="201" t="s">
        <v>187</v>
      </c>
      <c r="AM57" s="212" t="s">
        <v>187</v>
      </c>
      <c r="AN57" s="188"/>
      <c r="AO57" s="201" t="s">
        <v>187</v>
      </c>
      <c r="AP57" s="212" t="s">
        <v>187</v>
      </c>
      <c r="AQ57" s="213"/>
      <c r="AR57" s="201" t="s">
        <v>187</v>
      </c>
      <c r="AS57" s="212" t="s">
        <v>187</v>
      </c>
      <c r="AT57" s="188"/>
      <c r="AU57" s="218">
        <f t="shared" si="12"/>
        <v>0</v>
      </c>
      <c r="AV57" s="158">
        <f t="shared" si="13"/>
        <v>0</v>
      </c>
      <c r="AW57" s="69">
        <f t="shared" si="14"/>
        <v>0</v>
      </c>
      <c r="AX57" s="159">
        <f t="shared" si="15"/>
        <v>0</v>
      </c>
    </row>
    <row r="58" spans="1:50" ht="26.25" customHeight="1">
      <c r="A58" s="30"/>
      <c r="B58" s="201"/>
      <c r="C58" s="57"/>
      <c r="D58" s="59" t="str">
        <f t="shared" si="7"/>
        <v/>
      </c>
      <c r="E58" s="49"/>
      <c r="F58" s="49" t="s">
        <v>187</v>
      </c>
      <c r="G58" s="56"/>
      <c r="H58" s="143"/>
      <c r="I58" s="145">
        <f t="shared" si="18"/>
        <v>0</v>
      </c>
      <c r="J58" s="145">
        <f t="shared" si="19"/>
        <v>0</v>
      </c>
      <c r="K58" s="145">
        <f t="shared" si="8"/>
        <v>0</v>
      </c>
      <c r="L58" s="140"/>
      <c r="M58" s="188"/>
      <c r="N58" s="140"/>
      <c r="O58" s="61">
        <v>0</v>
      </c>
      <c r="P58" s="61">
        <v>0</v>
      </c>
      <c r="Q58" s="140"/>
      <c r="R58" s="140"/>
      <c r="S58" s="61">
        <v>0</v>
      </c>
      <c r="T58" s="61">
        <v>0</v>
      </c>
      <c r="U58" s="61">
        <v>0</v>
      </c>
      <c r="V58" s="61">
        <v>0</v>
      </c>
      <c r="W58" s="217">
        <f t="shared" si="9"/>
        <v>0</v>
      </c>
      <c r="X58" s="60"/>
      <c r="Y58" s="60"/>
      <c r="Z58" s="64">
        <v>0</v>
      </c>
      <c r="AA58" s="64">
        <f t="shared" si="20"/>
        <v>0</v>
      </c>
      <c r="AB58" s="64">
        <f t="shared" si="3"/>
        <v>0</v>
      </c>
      <c r="AC58" s="64">
        <v>0</v>
      </c>
      <c r="AD58" s="61">
        <f t="shared" si="10"/>
        <v>0</v>
      </c>
      <c r="AE58" s="62">
        <f t="shared" si="11"/>
        <v>0</v>
      </c>
      <c r="AF58" s="200">
        <f t="shared" si="4"/>
        <v>0</v>
      </c>
      <c r="AG58" s="191">
        <f t="shared" si="5"/>
        <v>0</v>
      </c>
      <c r="AH58" s="140"/>
      <c r="AI58" s="140"/>
      <c r="AJ58" s="188"/>
      <c r="AK58" s="215">
        <f t="shared" si="6"/>
        <v>0</v>
      </c>
      <c r="AL58" s="201" t="s">
        <v>187</v>
      </c>
      <c r="AM58" s="212" t="s">
        <v>187</v>
      </c>
      <c r="AN58" s="188"/>
      <c r="AO58" s="201" t="s">
        <v>187</v>
      </c>
      <c r="AP58" s="212" t="s">
        <v>187</v>
      </c>
      <c r="AQ58" s="213"/>
      <c r="AR58" s="201" t="s">
        <v>187</v>
      </c>
      <c r="AS58" s="212" t="s">
        <v>187</v>
      </c>
      <c r="AT58" s="188"/>
      <c r="AU58" s="218">
        <f t="shared" si="12"/>
        <v>0</v>
      </c>
      <c r="AV58" s="158">
        <f t="shared" si="13"/>
        <v>0</v>
      </c>
      <c r="AW58" s="69">
        <f t="shared" si="14"/>
        <v>0</v>
      </c>
      <c r="AX58" s="159">
        <f t="shared" si="15"/>
        <v>0</v>
      </c>
    </row>
    <row r="59" spans="1:50" ht="26.25" customHeight="1">
      <c r="A59" s="30"/>
      <c r="B59" s="201"/>
      <c r="C59" s="57"/>
      <c r="D59" s="59" t="str">
        <f t="shared" si="7"/>
        <v/>
      </c>
      <c r="E59" s="49"/>
      <c r="F59" s="49" t="s">
        <v>187</v>
      </c>
      <c r="G59" s="56"/>
      <c r="H59" s="143"/>
      <c r="I59" s="145">
        <f t="shared" si="18"/>
        <v>0</v>
      </c>
      <c r="J59" s="145">
        <f t="shared" si="19"/>
        <v>0</v>
      </c>
      <c r="K59" s="145">
        <f t="shared" si="8"/>
        <v>0</v>
      </c>
      <c r="L59" s="140"/>
      <c r="M59" s="188"/>
      <c r="N59" s="140"/>
      <c r="O59" s="61">
        <v>0</v>
      </c>
      <c r="P59" s="61">
        <v>0</v>
      </c>
      <c r="Q59" s="140"/>
      <c r="R59" s="140"/>
      <c r="S59" s="61">
        <v>0</v>
      </c>
      <c r="T59" s="61">
        <v>0</v>
      </c>
      <c r="U59" s="61">
        <v>0</v>
      </c>
      <c r="V59" s="61">
        <v>0</v>
      </c>
      <c r="W59" s="217">
        <f t="shared" si="9"/>
        <v>0</v>
      </c>
      <c r="X59" s="60"/>
      <c r="Y59" s="60"/>
      <c r="Z59" s="64">
        <v>0</v>
      </c>
      <c r="AA59" s="64">
        <f t="shared" si="20"/>
        <v>0</v>
      </c>
      <c r="AB59" s="64">
        <f t="shared" si="3"/>
        <v>0</v>
      </c>
      <c r="AC59" s="64">
        <v>0</v>
      </c>
      <c r="AD59" s="61">
        <f t="shared" si="10"/>
        <v>0</v>
      </c>
      <c r="AE59" s="62">
        <f t="shared" si="11"/>
        <v>0</v>
      </c>
      <c r="AF59" s="200">
        <f t="shared" si="4"/>
        <v>0</v>
      </c>
      <c r="AG59" s="191">
        <f t="shared" si="5"/>
        <v>0</v>
      </c>
      <c r="AH59" s="140"/>
      <c r="AI59" s="140"/>
      <c r="AJ59" s="188"/>
      <c r="AK59" s="215">
        <f t="shared" si="6"/>
        <v>0</v>
      </c>
      <c r="AL59" s="201" t="s">
        <v>187</v>
      </c>
      <c r="AM59" s="212" t="s">
        <v>187</v>
      </c>
      <c r="AN59" s="188"/>
      <c r="AO59" s="201" t="s">
        <v>187</v>
      </c>
      <c r="AP59" s="212" t="s">
        <v>187</v>
      </c>
      <c r="AQ59" s="213"/>
      <c r="AR59" s="201" t="s">
        <v>187</v>
      </c>
      <c r="AS59" s="212" t="s">
        <v>187</v>
      </c>
      <c r="AT59" s="188"/>
      <c r="AU59" s="218">
        <f t="shared" si="12"/>
        <v>0</v>
      </c>
      <c r="AV59" s="158">
        <f t="shared" si="13"/>
        <v>0</v>
      </c>
      <c r="AW59" s="69">
        <f t="shared" si="14"/>
        <v>0</v>
      </c>
      <c r="AX59" s="159">
        <f t="shared" si="15"/>
        <v>0</v>
      </c>
    </row>
    <row r="60" spans="1:50" ht="26.25" customHeight="1">
      <c r="A60" s="30"/>
      <c r="B60" s="201"/>
      <c r="C60" s="57"/>
      <c r="D60" s="59" t="str">
        <f t="shared" si="7"/>
        <v/>
      </c>
      <c r="E60" s="49"/>
      <c r="F60" s="49" t="s">
        <v>187</v>
      </c>
      <c r="G60" s="56"/>
      <c r="H60" s="143"/>
      <c r="I60" s="145">
        <f t="shared" si="18"/>
        <v>0</v>
      </c>
      <c r="J60" s="145">
        <f t="shared" si="19"/>
        <v>0</v>
      </c>
      <c r="K60" s="145">
        <f t="shared" si="8"/>
        <v>0</v>
      </c>
      <c r="L60" s="140"/>
      <c r="M60" s="188"/>
      <c r="N60" s="140"/>
      <c r="O60" s="61">
        <v>0</v>
      </c>
      <c r="P60" s="61">
        <v>0</v>
      </c>
      <c r="Q60" s="140"/>
      <c r="R60" s="140"/>
      <c r="S60" s="61">
        <v>0</v>
      </c>
      <c r="T60" s="61">
        <v>0</v>
      </c>
      <c r="U60" s="61">
        <v>0</v>
      </c>
      <c r="V60" s="61">
        <v>0</v>
      </c>
      <c r="W60" s="217">
        <f t="shared" si="9"/>
        <v>0</v>
      </c>
      <c r="X60" s="60"/>
      <c r="Y60" s="60"/>
      <c r="Z60" s="64">
        <v>0</v>
      </c>
      <c r="AA60" s="64">
        <f t="shared" si="20"/>
        <v>0</v>
      </c>
      <c r="AB60" s="64">
        <f t="shared" si="3"/>
        <v>0</v>
      </c>
      <c r="AC60" s="64">
        <v>0</v>
      </c>
      <c r="AD60" s="61">
        <f t="shared" si="10"/>
        <v>0</v>
      </c>
      <c r="AE60" s="62">
        <f t="shared" si="11"/>
        <v>0</v>
      </c>
      <c r="AF60" s="200">
        <f t="shared" si="4"/>
        <v>0</v>
      </c>
      <c r="AG60" s="191">
        <f t="shared" si="5"/>
        <v>0</v>
      </c>
      <c r="AH60" s="140"/>
      <c r="AI60" s="140"/>
      <c r="AJ60" s="188"/>
      <c r="AK60" s="215">
        <f t="shared" si="6"/>
        <v>0</v>
      </c>
      <c r="AL60" s="201" t="s">
        <v>187</v>
      </c>
      <c r="AM60" s="212" t="s">
        <v>187</v>
      </c>
      <c r="AN60" s="188"/>
      <c r="AO60" s="201" t="s">
        <v>187</v>
      </c>
      <c r="AP60" s="212" t="s">
        <v>187</v>
      </c>
      <c r="AQ60" s="213"/>
      <c r="AR60" s="201" t="s">
        <v>187</v>
      </c>
      <c r="AS60" s="212" t="s">
        <v>187</v>
      </c>
      <c r="AT60" s="188"/>
      <c r="AU60" s="218">
        <f t="shared" si="12"/>
        <v>0</v>
      </c>
      <c r="AV60" s="158">
        <f t="shared" si="13"/>
        <v>0</v>
      </c>
      <c r="AW60" s="69">
        <f t="shared" si="14"/>
        <v>0</v>
      </c>
      <c r="AX60" s="159">
        <f t="shared" si="15"/>
        <v>0</v>
      </c>
    </row>
    <row r="61" spans="1:50" ht="26.25" customHeight="1">
      <c r="A61" s="30"/>
      <c r="B61" s="201"/>
      <c r="C61" s="57"/>
      <c r="D61" s="59" t="str">
        <f t="shared" si="7"/>
        <v/>
      </c>
      <c r="E61" s="49"/>
      <c r="F61" s="49" t="s">
        <v>187</v>
      </c>
      <c r="G61" s="56"/>
      <c r="H61" s="143"/>
      <c r="I61" s="145">
        <f t="shared" si="18"/>
        <v>0</v>
      </c>
      <c r="J61" s="145">
        <f t="shared" si="19"/>
        <v>0</v>
      </c>
      <c r="K61" s="145">
        <f t="shared" si="8"/>
        <v>0</v>
      </c>
      <c r="L61" s="140"/>
      <c r="M61" s="188"/>
      <c r="N61" s="140"/>
      <c r="O61" s="61">
        <v>0</v>
      </c>
      <c r="P61" s="61">
        <v>0</v>
      </c>
      <c r="Q61" s="140"/>
      <c r="R61" s="140"/>
      <c r="S61" s="61">
        <v>0</v>
      </c>
      <c r="T61" s="61">
        <v>0</v>
      </c>
      <c r="U61" s="61">
        <v>0</v>
      </c>
      <c r="V61" s="61">
        <v>0</v>
      </c>
      <c r="W61" s="217">
        <f t="shared" si="9"/>
        <v>0</v>
      </c>
      <c r="X61" s="60"/>
      <c r="Y61" s="60"/>
      <c r="Z61" s="64">
        <v>0</v>
      </c>
      <c r="AA61" s="64">
        <f t="shared" si="20"/>
        <v>0</v>
      </c>
      <c r="AB61" s="64">
        <f t="shared" si="3"/>
        <v>0</v>
      </c>
      <c r="AC61" s="64">
        <v>0</v>
      </c>
      <c r="AD61" s="61">
        <f t="shared" si="10"/>
        <v>0</v>
      </c>
      <c r="AE61" s="62">
        <f t="shared" si="11"/>
        <v>0</v>
      </c>
      <c r="AF61" s="200">
        <f t="shared" si="4"/>
        <v>0</v>
      </c>
      <c r="AG61" s="191">
        <f t="shared" si="5"/>
        <v>0</v>
      </c>
      <c r="AH61" s="140"/>
      <c r="AI61" s="140"/>
      <c r="AJ61" s="188"/>
      <c r="AK61" s="215">
        <f t="shared" si="6"/>
        <v>0</v>
      </c>
      <c r="AL61" s="201" t="s">
        <v>187</v>
      </c>
      <c r="AM61" s="212" t="s">
        <v>187</v>
      </c>
      <c r="AN61" s="188"/>
      <c r="AO61" s="201" t="s">
        <v>187</v>
      </c>
      <c r="AP61" s="212" t="s">
        <v>187</v>
      </c>
      <c r="AQ61" s="213"/>
      <c r="AR61" s="201" t="s">
        <v>187</v>
      </c>
      <c r="AS61" s="212" t="s">
        <v>187</v>
      </c>
      <c r="AT61" s="188"/>
      <c r="AU61" s="218">
        <f t="shared" si="12"/>
        <v>0</v>
      </c>
      <c r="AV61" s="158">
        <f t="shared" si="13"/>
        <v>0</v>
      </c>
      <c r="AW61" s="69">
        <f t="shared" si="14"/>
        <v>0</v>
      </c>
      <c r="AX61" s="159">
        <f t="shared" si="15"/>
        <v>0</v>
      </c>
    </row>
    <row r="62" spans="1:50" ht="26.25" customHeight="1">
      <c r="A62" s="30"/>
      <c r="B62" s="201"/>
      <c r="C62" s="57"/>
      <c r="D62" s="59" t="str">
        <f t="shared" si="7"/>
        <v/>
      </c>
      <c r="E62" s="49"/>
      <c r="F62" s="49" t="s">
        <v>187</v>
      </c>
      <c r="G62" s="56"/>
      <c r="H62" s="143"/>
      <c r="I62" s="145">
        <f t="shared" si="18"/>
        <v>0</v>
      </c>
      <c r="J62" s="145">
        <f t="shared" si="19"/>
        <v>0</v>
      </c>
      <c r="K62" s="145">
        <f t="shared" si="8"/>
        <v>0</v>
      </c>
      <c r="L62" s="140"/>
      <c r="M62" s="188"/>
      <c r="N62" s="140"/>
      <c r="O62" s="61">
        <v>0</v>
      </c>
      <c r="P62" s="61">
        <v>0</v>
      </c>
      <c r="Q62" s="140"/>
      <c r="R62" s="140"/>
      <c r="S62" s="61">
        <v>0</v>
      </c>
      <c r="T62" s="61">
        <v>0</v>
      </c>
      <c r="U62" s="61">
        <v>0</v>
      </c>
      <c r="V62" s="61">
        <v>0</v>
      </c>
      <c r="W62" s="217">
        <f t="shared" si="9"/>
        <v>0</v>
      </c>
      <c r="X62" s="60"/>
      <c r="Y62" s="60"/>
      <c r="Z62" s="64">
        <v>0</v>
      </c>
      <c r="AA62" s="64">
        <f t="shared" si="20"/>
        <v>0</v>
      </c>
      <c r="AB62" s="64">
        <f t="shared" si="3"/>
        <v>0</v>
      </c>
      <c r="AC62" s="64">
        <v>0</v>
      </c>
      <c r="AD62" s="61">
        <f t="shared" si="10"/>
        <v>0</v>
      </c>
      <c r="AE62" s="62">
        <f t="shared" si="11"/>
        <v>0</v>
      </c>
      <c r="AF62" s="200">
        <f t="shared" si="4"/>
        <v>0</v>
      </c>
      <c r="AG62" s="191">
        <f t="shared" si="5"/>
        <v>0</v>
      </c>
      <c r="AH62" s="140"/>
      <c r="AI62" s="140"/>
      <c r="AJ62" s="188"/>
      <c r="AK62" s="215">
        <f t="shared" si="6"/>
        <v>0</v>
      </c>
      <c r="AL62" s="201" t="s">
        <v>187</v>
      </c>
      <c r="AM62" s="212" t="s">
        <v>187</v>
      </c>
      <c r="AN62" s="188"/>
      <c r="AO62" s="201" t="s">
        <v>187</v>
      </c>
      <c r="AP62" s="212" t="s">
        <v>187</v>
      </c>
      <c r="AQ62" s="213"/>
      <c r="AR62" s="201" t="s">
        <v>187</v>
      </c>
      <c r="AS62" s="212" t="s">
        <v>187</v>
      </c>
      <c r="AT62" s="188"/>
      <c r="AU62" s="218">
        <f t="shared" si="12"/>
        <v>0</v>
      </c>
      <c r="AV62" s="158">
        <f t="shared" si="13"/>
        <v>0</v>
      </c>
      <c r="AW62" s="69">
        <f t="shared" si="14"/>
        <v>0</v>
      </c>
      <c r="AX62" s="159">
        <f t="shared" si="15"/>
        <v>0</v>
      </c>
    </row>
    <row r="63" spans="1:50" ht="26.25" customHeight="1">
      <c r="A63" s="30"/>
      <c r="B63" s="201"/>
      <c r="C63" s="57"/>
      <c r="D63" s="59" t="str">
        <f t="shared" si="7"/>
        <v/>
      </c>
      <c r="E63" s="49"/>
      <c r="F63" s="49" t="s">
        <v>187</v>
      </c>
      <c r="G63" s="56"/>
      <c r="H63" s="143"/>
      <c r="I63" s="145">
        <f t="shared" si="18"/>
        <v>0</v>
      </c>
      <c r="J63" s="145">
        <f t="shared" si="19"/>
        <v>0</v>
      </c>
      <c r="K63" s="145">
        <f t="shared" si="8"/>
        <v>0</v>
      </c>
      <c r="L63" s="140"/>
      <c r="M63" s="188"/>
      <c r="N63" s="140"/>
      <c r="O63" s="61">
        <v>0</v>
      </c>
      <c r="P63" s="61">
        <v>0</v>
      </c>
      <c r="Q63" s="140"/>
      <c r="R63" s="140"/>
      <c r="S63" s="61">
        <v>0</v>
      </c>
      <c r="T63" s="61">
        <v>0</v>
      </c>
      <c r="U63" s="61">
        <v>0</v>
      </c>
      <c r="V63" s="61">
        <v>0</v>
      </c>
      <c r="W63" s="217">
        <f t="shared" si="9"/>
        <v>0</v>
      </c>
      <c r="X63" s="60"/>
      <c r="Y63" s="60"/>
      <c r="Z63" s="64">
        <v>0</v>
      </c>
      <c r="AA63" s="64">
        <f t="shared" si="20"/>
        <v>0</v>
      </c>
      <c r="AB63" s="64">
        <f t="shared" si="3"/>
        <v>0</v>
      </c>
      <c r="AC63" s="64">
        <v>0</v>
      </c>
      <c r="AD63" s="61">
        <f t="shared" si="10"/>
        <v>0</v>
      </c>
      <c r="AE63" s="62">
        <f t="shared" si="11"/>
        <v>0</v>
      </c>
      <c r="AF63" s="200">
        <f t="shared" si="4"/>
        <v>0</v>
      </c>
      <c r="AG63" s="191">
        <f t="shared" si="5"/>
        <v>0</v>
      </c>
      <c r="AH63" s="140"/>
      <c r="AI63" s="140"/>
      <c r="AJ63" s="188"/>
      <c r="AK63" s="215">
        <f t="shared" si="6"/>
        <v>0</v>
      </c>
      <c r="AL63" s="201" t="s">
        <v>187</v>
      </c>
      <c r="AM63" s="212" t="s">
        <v>187</v>
      </c>
      <c r="AN63" s="188"/>
      <c r="AO63" s="201" t="s">
        <v>187</v>
      </c>
      <c r="AP63" s="212" t="s">
        <v>187</v>
      </c>
      <c r="AQ63" s="213"/>
      <c r="AR63" s="201" t="s">
        <v>187</v>
      </c>
      <c r="AS63" s="212" t="s">
        <v>187</v>
      </c>
      <c r="AT63" s="188"/>
      <c r="AU63" s="218">
        <f t="shared" si="12"/>
        <v>0</v>
      </c>
      <c r="AV63" s="158">
        <f t="shared" si="13"/>
        <v>0</v>
      </c>
      <c r="AW63" s="69">
        <f t="shared" si="14"/>
        <v>0</v>
      </c>
      <c r="AX63" s="159">
        <f t="shared" si="15"/>
        <v>0</v>
      </c>
    </row>
    <row r="64" spans="1:50" ht="26.25" customHeight="1">
      <c r="A64" s="30"/>
      <c r="B64" s="201"/>
      <c r="C64" s="57"/>
      <c r="D64" s="59" t="str">
        <f t="shared" si="7"/>
        <v/>
      </c>
      <c r="E64" s="49"/>
      <c r="F64" s="49" t="s">
        <v>187</v>
      </c>
      <c r="G64" s="56"/>
      <c r="H64" s="143"/>
      <c r="I64" s="145">
        <f t="shared" si="18"/>
        <v>0</v>
      </c>
      <c r="J64" s="145">
        <f t="shared" si="19"/>
        <v>0</v>
      </c>
      <c r="K64" s="145">
        <f t="shared" si="8"/>
        <v>0</v>
      </c>
      <c r="L64" s="140"/>
      <c r="M64" s="188"/>
      <c r="N64" s="140"/>
      <c r="O64" s="61">
        <v>0</v>
      </c>
      <c r="P64" s="61">
        <v>0</v>
      </c>
      <c r="Q64" s="140"/>
      <c r="R64" s="140"/>
      <c r="S64" s="61">
        <v>0</v>
      </c>
      <c r="T64" s="61">
        <v>0</v>
      </c>
      <c r="U64" s="61">
        <v>0</v>
      </c>
      <c r="V64" s="61">
        <v>0</v>
      </c>
      <c r="W64" s="217">
        <f t="shared" si="9"/>
        <v>0</v>
      </c>
      <c r="X64" s="60"/>
      <c r="Y64" s="60"/>
      <c r="Z64" s="64">
        <v>0</v>
      </c>
      <c r="AA64" s="64">
        <f t="shared" si="20"/>
        <v>0</v>
      </c>
      <c r="AB64" s="64">
        <f t="shared" si="3"/>
        <v>0</v>
      </c>
      <c r="AC64" s="64">
        <v>0</v>
      </c>
      <c r="AD64" s="61">
        <f t="shared" si="10"/>
        <v>0</v>
      </c>
      <c r="AE64" s="62">
        <f t="shared" si="11"/>
        <v>0</v>
      </c>
      <c r="AF64" s="200">
        <f t="shared" si="4"/>
        <v>0</v>
      </c>
      <c r="AG64" s="191">
        <f t="shared" si="5"/>
        <v>0</v>
      </c>
      <c r="AH64" s="140"/>
      <c r="AI64" s="140"/>
      <c r="AJ64" s="188"/>
      <c r="AK64" s="215">
        <f t="shared" si="6"/>
        <v>0</v>
      </c>
      <c r="AL64" s="201" t="s">
        <v>187</v>
      </c>
      <c r="AM64" s="212" t="s">
        <v>187</v>
      </c>
      <c r="AN64" s="188"/>
      <c r="AO64" s="201" t="s">
        <v>187</v>
      </c>
      <c r="AP64" s="212" t="s">
        <v>187</v>
      </c>
      <c r="AQ64" s="213"/>
      <c r="AR64" s="201" t="s">
        <v>187</v>
      </c>
      <c r="AS64" s="212" t="s">
        <v>187</v>
      </c>
      <c r="AT64" s="188"/>
      <c r="AU64" s="218">
        <f t="shared" si="12"/>
        <v>0</v>
      </c>
      <c r="AV64" s="158">
        <f t="shared" si="13"/>
        <v>0</v>
      </c>
      <c r="AW64" s="69">
        <f t="shared" si="14"/>
        <v>0</v>
      </c>
      <c r="AX64" s="159">
        <f t="shared" si="15"/>
        <v>0</v>
      </c>
    </row>
    <row r="65" spans="1:50" ht="26.25" customHeight="1">
      <c r="A65" s="30"/>
      <c r="B65" s="201"/>
      <c r="C65" s="57"/>
      <c r="D65" s="59" t="str">
        <f t="shared" si="7"/>
        <v/>
      </c>
      <c r="E65" s="49"/>
      <c r="F65" s="49" t="s">
        <v>187</v>
      </c>
      <c r="G65" s="56"/>
      <c r="H65" s="143"/>
      <c r="I65" s="145">
        <f t="shared" si="18"/>
        <v>0</v>
      </c>
      <c r="J65" s="145">
        <f t="shared" si="19"/>
        <v>0</v>
      </c>
      <c r="K65" s="145">
        <f t="shared" si="8"/>
        <v>0</v>
      </c>
      <c r="L65" s="140"/>
      <c r="M65" s="188"/>
      <c r="N65" s="140"/>
      <c r="O65" s="61">
        <v>0</v>
      </c>
      <c r="P65" s="61">
        <v>0</v>
      </c>
      <c r="Q65" s="140"/>
      <c r="R65" s="140"/>
      <c r="S65" s="61">
        <v>0</v>
      </c>
      <c r="T65" s="61">
        <v>0</v>
      </c>
      <c r="U65" s="61">
        <v>0</v>
      </c>
      <c r="V65" s="61">
        <v>0</v>
      </c>
      <c r="W65" s="217">
        <f t="shared" si="9"/>
        <v>0</v>
      </c>
      <c r="X65" s="60"/>
      <c r="Y65" s="60"/>
      <c r="Z65" s="64">
        <v>0</v>
      </c>
      <c r="AA65" s="64">
        <f t="shared" si="20"/>
        <v>0</v>
      </c>
      <c r="AB65" s="64">
        <f t="shared" si="3"/>
        <v>0</v>
      </c>
      <c r="AC65" s="64">
        <v>0</v>
      </c>
      <c r="AD65" s="61">
        <f t="shared" si="10"/>
        <v>0</v>
      </c>
      <c r="AE65" s="62">
        <f t="shared" si="11"/>
        <v>0</v>
      </c>
      <c r="AF65" s="200">
        <f t="shared" si="4"/>
        <v>0</v>
      </c>
      <c r="AG65" s="191">
        <f t="shared" si="5"/>
        <v>0</v>
      </c>
      <c r="AH65" s="140"/>
      <c r="AI65" s="140"/>
      <c r="AJ65" s="188"/>
      <c r="AK65" s="215">
        <f t="shared" si="6"/>
        <v>0</v>
      </c>
      <c r="AL65" s="201" t="s">
        <v>187</v>
      </c>
      <c r="AM65" s="212" t="s">
        <v>187</v>
      </c>
      <c r="AN65" s="188"/>
      <c r="AO65" s="201" t="s">
        <v>187</v>
      </c>
      <c r="AP65" s="212" t="s">
        <v>187</v>
      </c>
      <c r="AQ65" s="213"/>
      <c r="AR65" s="201" t="s">
        <v>187</v>
      </c>
      <c r="AS65" s="212" t="s">
        <v>187</v>
      </c>
      <c r="AT65" s="188"/>
      <c r="AU65" s="218">
        <f t="shared" si="12"/>
        <v>0</v>
      </c>
      <c r="AV65" s="158">
        <f t="shared" si="13"/>
        <v>0</v>
      </c>
      <c r="AW65" s="69">
        <f t="shared" si="14"/>
        <v>0</v>
      </c>
      <c r="AX65" s="159">
        <f t="shared" si="15"/>
        <v>0</v>
      </c>
    </row>
    <row r="66" spans="1:50" ht="26.25" customHeight="1">
      <c r="A66" s="30"/>
      <c r="B66" s="201"/>
      <c r="C66" s="57"/>
      <c r="D66" s="59" t="str">
        <f t="shared" si="7"/>
        <v/>
      </c>
      <c r="E66" s="49"/>
      <c r="F66" s="49" t="s">
        <v>187</v>
      </c>
      <c r="G66" s="56"/>
      <c r="H66" s="143"/>
      <c r="I66" s="145">
        <f t="shared" si="18"/>
        <v>0</v>
      </c>
      <c r="J66" s="145">
        <f t="shared" si="19"/>
        <v>0</v>
      </c>
      <c r="K66" s="145">
        <f t="shared" si="8"/>
        <v>0</v>
      </c>
      <c r="L66" s="140"/>
      <c r="M66" s="188"/>
      <c r="N66" s="140"/>
      <c r="O66" s="61">
        <v>0</v>
      </c>
      <c r="P66" s="61">
        <v>0</v>
      </c>
      <c r="Q66" s="140"/>
      <c r="R66" s="140"/>
      <c r="S66" s="61">
        <v>0</v>
      </c>
      <c r="T66" s="61">
        <v>0</v>
      </c>
      <c r="U66" s="61">
        <v>0</v>
      </c>
      <c r="V66" s="61">
        <v>0</v>
      </c>
      <c r="W66" s="217">
        <f t="shared" si="9"/>
        <v>0</v>
      </c>
      <c r="X66" s="60"/>
      <c r="Y66" s="60"/>
      <c r="Z66" s="64">
        <v>0</v>
      </c>
      <c r="AA66" s="64">
        <f t="shared" si="20"/>
        <v>0</v>
      </c>
      <c r="AB66" s="64">
        <f t="shared" si="3"/>
        <v>0</v>
      </c>
      <c r="AC66" s="64">
        <v>0</v>
      </c>
      <c r="AD66" s="61">
        <f t="shared" si="10"/>
        <v>0</v>
      </c>
      <c r="AE66" s="62">
        <f t="shared" si="11"/>
        <v>0</v>
      </c>
      <c r="AF66" s="200">
        <f t="shared" si="4"/>
        <v>0</v>
      </c>
      <c r="AG66" s="191">
        <f t="shared" si="5"/>
        <v>0</v>
      </c>
      <c r="AH66" s="140"/>
      <c r="AI66" s="140"/>
      <c r="AJ66" s="188"/>
      <c r="AK66" s="215">
        <f t="shared" si="6"/>
        <v>0</v>
      </c>
      <c r="AL66" s="201" t="s">
        <v>187</v>
      </c>
      <c r="AM66" s="212" t="s">
        <v>187</v>
      </c>
      <c r="AN66" s="188"/>
      <c r="AO66" s="201" t="s">
        <v>187</v>
      </c>
      <c r="AP66" s="212" t="s">
        <v>187</v>
      </c>
      <c r="AQ66" s="213"/>
      <c r="AR66" s="201" t="s">
        <v>187</v>
      </c>
      <c r="AS66" s="212" t="s">
        <v>187</v>
      </c>
      <c r="AT66" s="188"/>
      <c r="AU66" s="218">
        <f t="shared" si="12"/>
        <v>0</v>
      </c>
      <c r="AV66" s="158">
        <f t="shared" si="13"/>
        <v>0</v>
      </c>
      <c r="AW66" s="69">
        <f t="shared" si="14"/>
        <v>0</v>
      </c>
      <c r="AX66" s="159">
        <f t="shared" si="15"/>
        <v>0</v>
      </c>
    </row>
    <row r="67" spans="1:50" ht="26.25" customHeight="1">
      <c r="A67" s="30"/>
      <c r="B67" s="201"/>
      <c r="C67" s="57"/>
      <c r="D67" s="59" t="str">
        <f t="shared" si="7"/>
        <v/>
      </c>
      <c r="E67" s="49"/>
      <c r="F67" s="49" t="s">
        <v>187</v>
      </c>
      <c r="G67" s="56"/>
      <c r="H67" s="143"/>
      <c r="I67" s="145">
        <f t="shared" si="18"/>
        <v>0</v>
      </c>
      <c r="J67" s="145">
        <f t="shared" si="19"/>
        <v>0</v>
      </c>
      <c r="K67" s="145">
        <f t="shared" si="8"/>
        <v>0</v>
      </c>
      <c r="L67" s="140"/>
      <c r="M67" s="188"/>
      <c r="N67" s="140"/>
      <c r="O67" s="61">
        <v>0</v>
      </c>
      <c r="P67" s="61">
        <v>0</v>
      </c>
      <c r="Q67" s="140"/>
      <c r="R67" s="140"/>
      <c r="S67" s="61">
        <v>0</v>
      </c>
      <c r="T67" s="61">
        <v>0</v>
      </c>
      <c r="U67" s="61">
        <v>0</v>
      </c>
      <c r="V67" s="61">
        <v>0</v>
      </c>
      <c r="W67" s="217">
        <f t="shared" si="9"/>
        <v>0</v>
      </c>
      <c r="X67" s="60"/>
      <c r="Y67" s="60"/>
      <c r="Z67" s="64">
        <v>0</v>
      </c>
      <c r="AA67" s="64">
        <f t="shared" si="20"/>
        <v>0</v>
      </c>
      <c r="AB67" s="64">
        <f t="shared" si="3"/>
        <v>0</v>
      </c>
      <c r="AC67" s="64">
        <v>0</v>
      </c>
      <c r="AD67" s="61">
        <f t="shared" si="10"/>
        <v>0</v>
      </c>
      <c r="AE67" s="62">
        <f t="shared" si="11"/>
        <v>0</v>
      </c>
      <c r="AF67" s="200">
        <f t="shared" si="4"/>
        <v>0</v>
      </c>
      <c r="AG67" s="191">
        <f t="shared" si="5"/>
        <v>0</v>
      </c>
      <c r="AH67" s="140"/>
      <c r="AI67" s="140"/>
      <c r="AJ67" s="188"/>
      <c r="AK67" s="215">
        <f t="shared" si="6"/>
        <v>0</v>
      </c>
      <c r="AL67" s="201" t="s">
        <v>187</v>
      </c>
      <c r="AM67" s="212" t="s">
        <v>187</v>
      </c>
      <c r="AN67" s="188"/>
      <c r="AO67" s="201" t="s">
        <v>187</v>
      </c>
      <c r="AP67" s="212" t="s">
        <v>187</v>
      </c>
      <c r="AQ67" s="213"/>
      <c r="AR67" s="201" t="s">
        <v>187</v>
      </c>
      <c r="AS67" s="212" t="s">
        <v>187</v>
      </c>
      <c r="AT67" s="188"/>
      <c r="AU67" s="218">
        <f t="shared" si="12"/>
        <v>0</v>
      </c>
      <c r="AV67" s="158">
        <f t="shared" si="13"/>
        <v>0</v>
      </c>
      <c r="AW67" s="69">
        <f t="shared" si="14"/>
        <v>0</v>
      </c>
      <c r="AX67" s="159">
        <f t="shared" si="15"/>
        <v>0</v>
      </c>
    </row>
    <row r="68" spans="1:50" ht="26.25" customHeight="1">
      <c r="A68" s="30"/>
      <c r="B68" s="201"/>
      <c r="C68" s="57"/>
      <c r="D68" s="59" t="str">
        <f t="shared" si="7"/>
        <v/>
      </c>
      <c r="E68" s="49"/>
      <c r="F68" s="49" t="s">
        <v>187</v>
      </c>
      <c r="G68" s="56"/>
      <c r="H68" s="143"/>
      <c r="I68" s="145">
        <f t="shared" si="18"/>
        <v>0</v>
      </c>
      <c r="J68" s="145">
        <f t="shared" si="19"/>
        <v>0</v>
      </c>
      <c r="K68" s="145">
        <f t="shared" si="8"/>
        <v>0</v>
      </c>
      <c r="L68" s="140"/>
      <c r="M68" s="188"/>
      <c r="N68" s="140"/>
      <c r="O68" s="61">
        <v>0</v>
      </c>
      <c r="P68" s="61">
        <v>0</v>
      </c>
      <c r="Q68" s="140"/>
      <c r="R68" s="140"/>
      <c r="S68" s="61">
        <v>0</v>
      </c>
      <c r="T68" s="61">
        <v>0</v>
      </c>
      <c r="U68" s="61">
        <v>0</v>
      </c>
      <c r="V68" s="61">
        <v>0</v>
      </c>
      <c r="W68" s="217">
        <f t="shared" si="9"/>
        <v>0</v>
      </c>
      <c r="X68" s="60"/>
      <c r="Y68" s="60"/>
      <c r="Z68" s="64">
        <v>0</v>
      </c>
      <c r="AA68" s="64">
        <f t="shared" si="20"/>
        <v>0</v>
      </c>
      <c r="AB68" s="64">
        <f t="shared" si="3"/>
        <v>0</v>
      </c>
      <c r="AC68" s="64">
        <v>0</v>
      </c>
      <c r="AD68" s="61">
        <f t="shared" si="10"/>
        <v>0</v>
      </c>
      <c r="AE68" s="62">
        <f t="shared" si="11"/>
        <v>0</v>
      </c>
      <c r="AF68" s="200">
        <f t="shared" si="4"/>
        <v>0</v>
      </c>
      <c r="AG68" s="191">
        <f t="shared" si="5"/>
        <v>0</v>
      </c>
      <c r="AH68" s="140"/>
      <c r="AI68" s="140"/>
      <c r="AJ68" s="188"/>
      <c r="AK68" s="215">
        <f t="shared" si="6"/>
        <v>0</v>
      </c>
      <c r="AL68" s="201" t="s">
        <v>187</v>
      </c>
      <c r="AM68" s="212" t="s">
        <v>187</v>
      </c>
      <c r="AN68" s="188"/>
      <c r="AO68" s="201" t="s">
        <v>187</v>
      </c>
      <c r="AP68" s="212" t="s">
        <v>187</v>
      </c>
      <c r="AQ68" s="213"/>
      <c r="AR68" s="201" t="s">
        <v>187</v>
      </c>
      <c r="AS68" s="212" t="s">
        <v>187</v>
      </c>
      <c r="AT68" s="188"/>
      <c r="AU68" s="218">
        <f t="shared" si="12"/>
        <v>0</v>
      </c>
      <c r="AV68" s="158">
        <f t="shared" si="13"/>
        <v>0</v>
      </c>
      <c r="AW68" s="69">
        <f t="shared" si="14"/>
        <v>0</v>
      </c>
      <c r="AX68" s="159">
        <f t="shared" si="15"/>
        <v>0</v>
      </c>
    </row>
    <row r="69" spans="1:50" ht="26.25" customHeight="1">
      <c r="A69" s="30"/>
      <c r="B69" s="201"/>
      <c r="C69" s="57"/>
      <c r="D69" s="59" t="str">
        <f t="shared" si="7"/>
        <v/>
      </c>
      <c r="E69" s="49"/>
      <c r="F69" s="49" t="s">
        <v>187</v>
      </c>
      <c r="G69" s="56"/>
      <c r="H69" s="143"/>
      <c r="I69" s="145">
        <f t="shared" si="18"/>
        <v>0</v>
      </c>
      <c r="J69" s="145">
        <f t="shared" si="19"/>
        <v>0</v>
      </c>
      <c r="K69" s="145">
        <f t="shared" si="8"/>
        <v>0</v>
      </c>
      <c r="L69" s="140"/>
      <c r="M69" s="188"/>
      <c r="N69" s="140"/>
      <c r="O69" s="61">
        <v>0</v>
      </c>
      <c r="P69" s="61">
        <v>0</v>
      </c>
      <c r="Q69" s="140"/>
      <c r="R69" s="140"/>
      <c r="S69" s="61">
        <v>0</v>
      </c>
      <c r="T69" s="61">
        <v>0</v>
      </c>
      <c r="U69" s="61">
        <v>0</v>
      </c>
      <c r="V69" s="61">
        <v>0</v>
      </c>
      <c r="W69" s="217">
        <f t="shared" si="9"/>
        <v>0</v>
      </c>
      <c r="X69" s="60"/>
      <c r="Y69" s="60"/>
      <c r="Z69" s="64">
        <v>0</v>
      </c>
      <c r="AA69" s="64">
        <f t="shared" si="20"/>
        <v>0</v>
      </c>
      <c r="AB69" s="64">
        <f t="shared" si="3"/>
        <v>0</v>
      </c>
      <c r="AC69" s="64">
        <v>0</v>
      </c>
      <c r="AD69" s="61">
        <f t="shared" si="10"/>
        <v>0</v>
      </c>
      <c r="AE69" s="62">
        <f t="shared" si="11"/>
        <v>0</v>
      </c>
      <c r="AF69" s="200">
        <f t="shared" si="4"/>
        <v>0</v>
      </c>
      <c r="AG69" s="191">
        <f t="shared" si="5"/>
        <v>0</v>
      </c>
      <c r="AH69" s="140"/>
      <c r="AI69" s="140"/>
      <c r="AJ69" s="188"/>
      <c r="AK69" s="215">
        <f t="shared" si="6"/>
        <v>0</v>
      </c>
      <c r="AL69" s="201" t="s">
        <v>187</v>
      </c>
      <c r="AM69" s="212" t="s">
        <v>187</v>
      </c>
      <c r="AN69" s="188"/>
      <c r="AO69" s="201" t="s">
        <v>187</v>
      </c>
      <c r="AP69" s="212" t="s">
        <v>187</v>
      </c>
      <c r="AQ69" s="213"/>
      <c r="AR69" s="201" t="s">
        <v>187</v>
      </c>
      <c r="AS69" s="212" t="s">
        <v>187</v>
      </c>
      <c r="AT69" s="188"/>
      <c r="AU69" s="218">
        <f t="shared" si="12"/>
        <v>0</v>
      </c>
      <c r="AV69" s="158">
        <f t="shared" si="13"/>
        <v>0</v>
      </c>
      <c r="AW69" s="69">
        <f t="shared" si="14"/>
        <v>0</v>
      </c>
      <c r="AX69" s="159">
        <f t="shared" si="15"/>
        <v>0</v>
      </c>
    </row>
    <row r="70" spans="1:50" ht="26.25" customHeight="1">
      <c r="A70" s="30"/>
      <c r="B70" s="201"/>
      <c r="C70" s="57"/>
      <c r="D70" s="59" t="str">
        <f t="shared" si="7"/>
        <v/>
      </c>
      <c r="E70" s="49"/>
      <c r="F70" s="49" t="s">
        <v>187</v>
      </c>
      <c r="G70" s="56"/>
      <c r="H70" s="143"/>
      <c r="I70" s="145">
        <f t="shared" si="18"/>
        <v>0</v>
      </c>
      <c r="J70" s="145">
        <f t="shared" si="19"/>
        <v>0</v>
      </c>
      <c r="K70" s="145">
        <f t="shared" si="8"/>
        <v>0</v>
      </c>
      <c r="L70" s="140"/>
      <c r="M70" s="188"/>
      <c r="N70" s="140"/>
      <c r="O70" s="61">
        <v>0</v>
      </c>
      <c r="P70" s="61">
        <v>0</v>
      </c>
      <c r="Q70" s="140"/>
      <c r="R70" s="140"/>
      <c r="S70" s="61">
        <v>0</v>
      </c>
      <c r="T70" s="61">
        <v>0</v>
      </c>
      <c r="U70" s="61">
        <v>0</v>
      </c>
      <c r="V70" s="61">
        <v>0</v>
      </c>
      <c r="W70" s="217">
        <f t="shared" si="9"/>
        <v>0</v>
      </c>
      <c r="X70" s="60"/>
      <c r="Y70" s="60"/>
      <c r="Z70" s="64">
        <v>0</v>
      </c>
      <c r="AA70" s="64">
        <f t="shared" si="20"/>
        <v>0</v>
      </c>
      <c r="AB70" s="64">
        <f t="shared" si="3"/>
        <v>0</v>
      </c>
      <c r="AC70" s="64">
        <v>0</v>
      </c>
      <c r="AD70" s="61">
        <f t="shared" si="10"/>
        <v>0</v>
      </c>
      <c r="AE70" s="62">
        <f t="shared" si="11"/>
        <v>0</v>
      </c>
      <c r="AF70" s="200">
        <f t="shared" si="4"/>
        <v>0</v>
      </c>
      <c r="AG70" s="191">
        <f t="shared" si="5"/>
        <v>0</v>
      </c>
      <c r="AH70" s="140"/>
      <c r="AI70" s="140"/>
      <c r="AJ70" s="188"/>
      <c r="AK70" s="215">
        <f t="shared" si="6"/>
        <v>0</v>
      </c>
      <c r="AL70" s="201" t="s">
        <v>187</v>
      </c>
      <c r="AM70" s="212" t="s">
        <v>187</v>
      </c>
      <c r="AN70" s="188"/>
      <c r="AO70" s="201" t="s">
        <v>187</v>
      </c>
      <c r="AP70" s="212" t="s">
        <v>187</v>
      </c>
      <c r="AQ70" s="213"/>
      <c r="AR70" s="201" t="s">
        <v>187</v>
      </c>
      <c r="AS70" s="212" t="s">
        <v>187</v>
      </c>
      <c r="AT70" s="188"/>
      <c r="AU70" s="218">
        <f t="shared" si="12"/>
        <v>0</v>
      </c>
      <c r="AV70" s="158">
        <f t="shared" si="13"/>
        <v>0</v>
      </c>
      <c r="AW70" s="69">
        <f t="shared" si="14"/>
        <v>0</v>
      </c>
      <c r="AX70" s="159">
        <f t="shared" si="15"/>
        <v>0</v>
      </c>
    </row>
    <row r="71" spans="1:50" ht="26.25" customHeight="1">
      <c r="A71" s="30"/>
      <c r="B71" s="201"/>
      <c r="C71" s="57"/>
      <c r="D71" s="59" t="str">
        <f t="shared" si="7"/>
        <v/>
      </c>
      <c r="E71" s="49"/>
      <c r="F71" s="49" t="s">
        <v>187</v>
      </c>
      <c r="G71" s="56"/>
      <c r="H71" s="143"/>
      <c r="I71" s="145">
        <f t="shared" si="18"/>
        <v>0</v>
      </c>
      <c r="J71" s="145">
        <f t="shared" si="19"/>
        <v>0</v>
      </c>
      <c r="K71" s="145">
        <f t="shared" si="8"/>
        <v>0</v>
      </c>
      <c r="L71" s="140"/>
      <c r="M71" s="188"/>
      <c r="N71" s="140"/>
      <c r="O71" s="61">
        <v>0</v>
      </c>
      <c r="P71" s="61">
        <v>0</v>
      </c>
      <c r="Q71" s="140"/>
      <c r="R71" s="140"/>
      <c r="S71" s="61">
        <v>0</v>
      </c>
      <c r="T71" s="61">
        <v>0</v>
      </c>
      <c r="U71" s="61">
        <v>0</v>
      </c>
      <c r="V71" s="61">
        <v>0</v>
      </c>
      <c r="W71" s="217">
        <f t="shared" si="9"/>
        <v>0</v>
      </c>
      <c r="X71" s="60"/>
      <c r="Y71" s="60"/>
      <c r="Z71" s="64">
        <v>0</v>
      </c>
      <c r="AA71" s="64">
        <f t="shared" si="20"/>
        <v>0</v>
      </c>
      <c r="AB71" s="64">
        <f t="shared" si="3"/>
        <v>0</v>
      </c>
      <c r="AC71" s="64">
        <v>0</v>
      </c>
      <c r="AD71" s="61">
        <f t="shared" si="10"/>
        <v>0</v>
      </c>
      <c r="AE71" s="62">
        <f t="shared" si="11"/>
        <v>0</v>
      </c>
      <c r="AF71" s="200">
        <f t="shared" si="4"/>
        <v>0</v>
      </c>
      <c r="AG71" s="191">
        <f t="shared" si="5"/>
        <v>0</v>
      </c>
      <c r="AH71" s="140"/>
      <c r="AI71" s="140"/>
      <c r="AJ71" s="188"/>
      <c r="AK71" s="215">
        <f t="shared" si="6"/>
        <v>0</v>
      </c>
      <c r="AL71" s="201" t="s">
        <v>187</v>
      </c>
      <c r="AM71" s="212" t="s">
        <v>187</v>
      </c>
      <c r="AN71" s="188"/>
      <c r="AO71" s="201" t="s">
        <v>187</v>
      </c>
      <c r="AP71" s="212" t="s">
        <v>187</v>
      </c>
      <c r="AQ71" s="213"/>
      <c r="AR71" s="201" t="s">
        <v>187</v>
      </c>
      <c r="AS71" s="212" t="s">
        <v>187</v>
      </c>
      <c r="AT71" s="188"/>
      <c r="AU71" s="218">
        <f t="shared" si="12"/>
        <v>0</v>
      </c>
      <c r="AV71" s="158">
        <f t="shared" si="13"/>
        <v>0</v>
      </c>
      <c r="AW71" s="69">
        <f t="shared" si="14"/>
        <v>0</v>
      </c>
      <c r="AX71" s="159">
        <f t="shared" si="15"/>
        <v>0</v>
      </c>
    </row>
    <row r="72" spans="1:50" ht="26.25" customHeight="1">
      <c r="A72" s="30"/>
      <c r="B72" s="201"/>
      <c r="C72" s="57"/>
      <c r="D72" s="59" t="str">
        <f t="shared" si="7"/>
        <v/>
      </c>
      <c r="E72" s="49"/>
      <c r="F72" s="49" t="s">
        <v>187</v>
      </c>
      <c r="G72" s="56"/>
      <c r="H72" s="143"/>
      <c r="I72" s="145">
        <f t="shared" si="18"/>
        <v>0</v>
      </c>
      <c r="J72" s="145">
        <f t="shared" si="19"/>
        <v>0</v>
      </c>
      <c r="K72" s="145">
        <f t="shared" si="8"/>
        <v>0</v>
      </c>
      <c r="L72" s="140"/>
      <c r="M72" s="188"/>
      <c r="N72" s="140"/>
      <c r="O72" s="61">
        <v>0</v>
      </c>
      <c r="P72" s="61">
        <v>0</v>
      </c>
      <c r="Q72" s="140"/>
      <c r="R72" s="140"/>
      <c r="S72" s="61">
        <v>0</v>
      </c>
      <c r="T72" s="61">
        <v>0</v>
      </c>
      <c r="U72" s="61">
        <v>0</v>
      </c>
      <c r="V72" s="61">
        <v>0</v>
      </c>
      <c r="W72" s="217">
        <f t="shared" si="9"/>
        <v>0</v>
      </c>
      <c r="X72" s="60"/>
      <c r="Y72" s="60"/>
      <c r="Z72" s="64">
        <v>0</v>
      </c>
      <c r="AA72" s="64">
        <f t="shared" si="20"/>
        <v>0</v>
      </c>
      <c r="AB72" s="64">
        <f t="shared" si="3"/>
        <v>0</v>
      </c>
      <c r="AC72" s="64">
        <v>0</v>
      </c>
      <c r="AD72" s="61">
        <f t="shared" si="10"/>
        <v>0</v>
      </c>
      <c r="AE72" s="62">
        <f t="shared" si="11"/>
        <v>0</v>
      </c>
      <c r="AF72" s="200">
        <f t="shared" si="4"/>
        <v>0</v>
      </c>
      <c r="AG72" s="191">
        <f t="shared" si="5"/>
        <v>0</v>
      </c>
      <c r="AH72" s="140"/>
      <c r="AI72" s="140"/>
      <c r="AJ72" s="188"/>
      <c r="AK72" s="215">
        <f t="shared" si="6"/>
        <v>0</v>
      </c>
      <c r="AL72" s="201" t="s">
        <v>187</v>
      </c>
      <c r="AM72" s="212" t="s">
        <v>187</v>
      </c>
      <c r="AN72" s="188"/>
      <c r="AO72" s="201" t="s">
        <v>187</v>
      </c>
      <c r="AP72" s="212" t="s">
        <v>187</v>
      </c>
      <c r="AQ72" s="213"/>
      <c r="AR72" s="201" t="s">
        <v>187</v>
      </c>
      <c r="AS72" s="212" t="s">
        <v>187</v>
      </c>
      <c r="AT72" s="188"/>
      <c r="AU72" s="218">
        <f t="shared" si="12"/>
        <v>0</v>
      </c>
      <c r="AV72" s="158">
        <f t="shared" si="13"/>
        <v>0</v>
      </c>
      <c r="AW72" s="69">
        <f t="shared" si="14"/>
        <v>0</v>
      </c>
      <c r="AX72" s="159">
        <f t="shared" si="15"/>
        <v>0</v>
      </c>
    </row>
    <row r="73" spans="1:50" ht="26.25" customHeight="1">
      <c r="A73" s="30"/>
      <c r="B73" s="201"/>
      <c r="C73" s="57"/>
      <c r="D73" s="59" t="str">
        <f t="shared" si="7"/>
        <v/>
      </c>
      <c r="E73" s="49"/>
      <c r="F73" s="49" t="s">
        <v>187</v>
      </c>
      <c r="G73" s="56"/>
      <c r="H73" s="143"/>
      <c r="I73" s="145">
        <f t="shared" si="18"/>
        <v>0</v>
      </c>
      <c r="J73" s="145">
        <f t="shared" si="19"/>
        <v>0</v>
      </c>
      <c r="K73" s="145">
        <f t="shared" si="8"/>
        <v>0</v>
      </c>
      <c r="L73" s="140"/>
      <c r="M73" s="188"/>
      <c r="N73" s="140"/>
      <c r="O73" s="61">
        <v>0</v>
      </c>
      <c r="P73" s="61">
        <v>0</v>
      </c>
      <c r="Q73" s="140"/>
      <c r="R73" s="140"/>
      <c r="S73" s="61">
        <v>0</v>
      </c>
      <c r="T73" s="61">
        <v>0</v>
      </c>
      <c r="U73" s="61">
        <v>0</v>
      </c>
      <c r="V73" s="61">
        <v>0</v>
      </c>
      <c r="W73" s="217">
        <f t="shared" si="9"/>
        <v>0</v>
      </c>
      <c r="X73" s="60"/>
      <c r="Y73" s="60"/>
      <c r="Z73" s="64">
        <v>0</v>
      </c>
      <c r="AA73" s="64">
        <f t="shared" si="20"/>
        <v>0</v>
      </c>
      <c r="AB73" s="64">
        <f t="shared" si="3"/>
        <v>0</v>
      </c>
      <c r="AC73" s="64">
        <v>0</v>
      </c>
      <c r="AD73" s="61">
        <f t="shared" si="10"/>
        <v>0</v>
      </c>
      <c r="AE73" s="62">
        <f t="shared" si="11"/>
        <v>0</v>
      </c>
      <c r="AF73" s="200">
        <f t="shared" si="4"/>
        <v>0</v>
      </c>
      <c r="AG73" s="191">
        <f t="shared" si="5"/>
        <v>0</v>
      </c>
      <c r="AH73" s="140"/>
      <c r="AI73" s="140"/>
      <c r="AJ73" s="188"/>
      <c r="AK73" s="215">
        <f t="shared" si="6"/>
        <v>0</v>
      </c>
      <c r="AL73" s="201" t="s">
        <v>187</v>
      </c>
      <c r="AM73" s="212" t="s">
        <v>187</v>
      </c>
      <c r="AN73" s="188"/>
      <c r="AO73" s="201" t="s">
        <v>187</v>
      </c>
      <c r="AP73" s="212" t="s">
        <v>187</v>
      </c>
      <c r="AQ73" s="213"/>
      <c r="AR73" s="201" t="s">
        <v>187</v>
      </c>
      <c r="AS73" s="212" t="s">
        <v>187</v>
      </c>
      <c r="AT73" s="188"/>
      <c r="AU73" s="218">
        <f t="shared" si="12"/>
        <v>0</v>
      </c>
      <c r="AV73" s="158">
        <f t="shared" si="13"/>
        <v>0</v>
      </c>
      <c r="AW73" s="69">
        <f t="shared" si="14"/>
        <v>0</v>
      </c>
      <c r="AX73" s="159">
        <f t="shared" si="15"/>
        <v>0</v>
      </c>
    </row>
    <row r="74" spans="1:50" ht="26.25" customHeight="1">
      <c r="A74" s="30"/>
      <c r="B74" s="201"/>
      <c r="C74" s="57"/>
      <c r="D74" s="59" t="str">
        <f t="shared" si="7"/>
        <v/>
      </c>
      <c r="E74" s="49"/>
      <c r="F74" s="49" t="s">
        <v>187</v>
      </c>
      <c r="G74" s="56"/>
      <c r="H74" s="143"/>
      <c r="I74" s="145">
        <f t="shared" si="18"/>
        <v>0</v>
      </c>
      <c r="J74" s="145">
        <f t="shared" si="19"/>
        <v>0</v>
      </c>
      <c r="K74" s="145">
        <f t="shared" si="8"/>
        <v>0</v>
      </c>
      <c r="L74" s="140"/>
      <c r="M74" s="188"/>
      <c r="N74" s="140"/>
      <c r="O74" s="61">
        <v>0</v>
      </c>
      <c r="P74" s="61">
        <v>0</v>
      </c>
      <c r="Q74" s="140"/>
      <c r="R74" s="140"/>
      <c r="S74" s="61">
        <v>0</v>
      </c>
      <c r="T74" s="61">
        <v>0</v>
      </c>
      <c r="U74" s="61">
        <v>0</v>
      </c>
      <c r="V74" s="61">
        <v>0</v>
      </c>
      <c r="W74" s="217">
        <f t="shared" si="9"/>
        <v>0</v>
      </c>
      <c r="X74" s="60"/>
      <c r="Y74" s="60"/>
      <c r="Z74" s="64">
        <v>0</v>
      </c>
      <c r="AA74" s="64">
        <f t="shared" si="20"/>
        <v>0</v>
      </c>
      <c r="AB74" s="64">
        <f t="shared" si="3"/>
        <v>0</v>
      </c>
      <c r="AC74" s="64">
        <v>0</v>
      </c>
      <c r="AD74" s="61">
        <f t="shared" si="10"/>
        <v>0</v>
      </c>
      <c r="AE74" s="62">
        <f t="shared" si="11"/>
        <v>0</v>
      </c>
      <c r="AF74" s="200">
        <f t="shared" si="4"/>
        <v>0</v>
      </c>
      <c r="AG74" s="191">
        <f t="shared" si="5"/>
        <v>0</v>
      </c>
      <c r="AH74" s="140"/>
      <c r="AI74" s="140"/>
      <c r="AJ74" s="188"/>
      <c r="AK74" s="215">
        <f t="shared" si="6"/>
        <v>0</v>
      </c>
      <c r="AL74" s="201" t="s">
        <v>187</v>
      </c>
      <c r="AM74" s="212" t="s">
        <v>187</v>
      </c>
      <c r="AN74" s="188"/>
      <c r="AO74" s="201" t="s">
        <v>187</v>
      </c>
      <c r="AP74" s="212" t="s">
        <v>187</v>
      </c>
      <c r="AQ74" s="213"/>
      <c r="AR74" s="201" t="s">
        <v>187</v>
      </c>
      <c r="AS74" s="212" t="s">
        <v>187</v>
      </c>
      <c r="AT74" s="188"/>
      <c r="AU74" s="218">
        <f t="shared" si="12"/>
        <v>0</v>
      </c>
      <c r="AV74" s="158">
        <f t="shared" si="13"/>
        <v>0</v>
      </c>
      <c r="AW74" s="69">
        <f t="shared" si="14"/>
        <v>0</v>
      </c>
      <c r="AX74" s="159">
        <f t="shared" si="15"/>
        <v>0</v>
      </c>
    </row>
    <row r="75" spans="1:50" ht="26.25" customHeight="1">
      <c r="A75" s="30"/>
      <c r="B75" s="201"/>
      <c r="C75" s="57"/>
      <c r="D75" s="59" t="str">
        <f t="shared" si="7"/>
        <v/>
      </c>
      <c r="E75" s="49"/>
      <c r="F75" s="49" t="s">
        <v>187</v>
      </c>
      <c r="G75" s="56"/>
      <c r="H75" s="143"/>
      <c r="I75" s="145">
        <f t="shared" si="18"/>
        <v>0</v>
      </c>
      <c r="J75" s="145">
        <f t="shared" si="19"/>
        <v>0</v>
      </c>
      <c r="K75" s="145">
        <f t="shared" si="8"/>
        <v>0</v>
      </c>
      <c r="L75" s="140"/>
      <c r="M75" s="188"/>
      <c r="N75" s="140"/>
      <c r="O75" s="61">
        <v>0</v>
      </c>
      <c r="P75" s="61">
        <v>0</v>
      </c>
      <c r="Q75" s="140"/>
      <c r="R75" s="140"/>
      <c r="S75" s="61">
        <v>0</v>
      </c>
      <c r="T75" s="61">
        <v>0</v>
      </c>
      <c r="U75" s="61">
        <v>0</v>
      </c>
      <c r="V75" s="61">
        <v>0</v>
      </c>
      <c r="W75" s="217">
        <f t="shared" si="9"/>
        <v>0</v>
      </c>
      <c r="X75" s="60"/>
      <c r="Y75" s="60"/>
      <c r="Z75" s="64">
        <v>0</v>
      </c>
      <c r="AA75" s="64">
        <f t="shared" si="20"/>
        <v>0</v>
      </c>
      <c r="AB75" s="64">
        <f t="shared" si="3"/>
        <v>0</v>
      </c>
      <c r="AC75" s="64">
        <v>0</v>
      </c>
      <c r="AD75" s="61">
        <f t="shared" si="10"/>
        <v>0</v>
      </c>
      <c r="AE75" s="62">
        <f t="shared" si="11"/>
        <v>0</v>
      </c>
      <c r="AF75" s="200">
        <f t="shared" si="4"/>
        <v>0</v>
      </c>
      <c r="AG75" s="191">
        <f t="shared" si="5"/>
        <v>0</v>
      </c>
      <c r="AH75" s="140"/>
      <c r="AI75" s="140"/>
      <c r="AJ75" s="188"/>
      <c r="AK75" s="215">
        <f t="shared" si="6"/>
        <v>0</v>
      </c>
      <c r="AL75" s="201" t="s">
        <v>187</v>
      </c>
      <c r="AM75" s="212" t="s">
        <v>187</v>
      </c>
      <c r="AN75" s="188"/>
      <c r="AO75" s="201" t="s">
        <v>187</v>
      </c>
      <c r="AP75" s="212" t="s">
        <v>187</v>
      </c>
      <c r="AQ75" s="213"/>
      <c r="AR75" s="201" t="s">
        <v>187</v>
      </c>
      <c r="AS75" s="212" t="s">
        <v>187</v>
      </c>
      <c r="AT75" s="188"/>
      <c r="AU75" s="218">
        <f t="shared" si="12"/>
        <v>0</v>
      </c>
      <c r="AV75" s="158">
        <f t="shared" si="13"/>
        <v>0</v>
      </c>
      <c r="AW75" s="69">
        <f t="shared" si="14"/>
        <v>0</v>
      </c>
      <c r="AX75" s="159">
        <f t="shared" si="15"/>
        <v>0</v>
      </c>
    </row>
    <row r="76" spans="1:50" ht="26.25" customHeight="1">
      <c r="A76" s="30"/>
      <c r="B76" s="201"/>
      <c r="C76" s="57"/>
      <c r="D76" s="59" t="str">
        <f t="shared" si="7"/>
        <v/>
      </c>
      <c r="E76" s="49"/>
      <c r="F76" s="49" t="s">
        <v>187</v>
      </c>
      <c r="G76" s="56"/>
      <c r="H76" s="143"/>
      <c r="I76" s="145">
        <f t="shared" si="18"/>
        <v>0</v>
      </c>
      <c r="J76" s="145">
        <f t="shared" si="19"/>
        <v>0</v>
      </c>
      <c r="K76" s="145">
        <f t="shared" si="8"/>
        <v>0</v>
      </c>
      <c r="L76" s="140"/>
      <c r="M76" s="188"/>
      <c r="N76" s="140"/>
      <c r="O76" s="61">
        <v>0</v>
      </c>
      <c r="P76" s="61">
        <v>0</v>
      </c>
      <c r="Q76" s="140"/>
      <c r="R76" s="140"/>
      <c r="S76" s="61">
        <v>0</v>
      </c>
      <c r="T76" s="61">
        <v>0</v>
      </c>
      <c r="U76" s="61">
        <v>0</v>
      </c>
      <c r="V76" s="61">
        <v>0</v>
      </c>
      <c r="W76" s="217">
        <f t="shared" si="9"/>
        <v>0</v>
      </c>
      <c r="X76" s="60"/>
      <c r="Y76" s="60"/>
      <c r="Z76" s="64">
        <v>0</v>
      </c>
      <c r="AA76" s="64">
        <f t="shared" si="20"/>
        <v>0</v>
      </c>
      <c r="AB76" s="64">
        <f t="shared" si="3"/>
        <v>0</v>
      </c>
      <c r="AC76" s="64">
        <v>0</v>
      </c>
      <c r="AD76" s="61">
        <f t="shared" si="10"/>
        <v>0</v>
      </c>
      <c r="AE76" s="62">
        <f t="shared" si="11"/>
        <v>0</v>
      </c>
      <c r="AF76" s="200">
        <f t="shared" si="4"/>
        <v>0</v>
      </c>
      <c r="AG76" s="191">
        <f t="shared" si="5"/>
        <v>0</v>
      </c>
      <c r="AH76" s="140"/>
      <c r="AI76" s="140"/>
      <c r="AJ76" s="188"/>
      <c r="AK76" s="215">
        <f t="shared" si="6"/>
        <v>0</v>
      </c>
      <c r="AL76" s="201" t="s">
        <v>187</v>
      </c>
      <c r="AM76" s="212" t="s">
        <v>187</v>
      </c>
      <c r="AN76" s="188"/>
      <c r="AO76" s="201" t="s">
        <v>187</v>
      </c>
      <c r="AP76" s="212" t="s">
        <v>187</v>
      </c>
      <c r="AQ76" s="213"/>
      <c r="AR76" s="201" t="s">
        <v>187</v>
      </c>
      <c r="AS76" s="212" t="s">
        <v>187</v>
      </c>
      <c r="AT76" s="188"/>
      <c r="AU76" s="218">
        <f t="shared" si="12"/>
        <v>0</v>
      </c>
      <c r="AV76" s="158">
        <f t="shared" si="13"/>
        <v>0</v>
      </c>
      <c r="AW76" s="69">
        <f t="shared" si="14"/>
        <v>0</v>
      </c>
      <c r="AX76" s="159">
        <f t="shared" si="15"/>
        <v>0</v>
      </c>
    </row>
    <row r="77" spans="1:50" ht="26.25" customHeight="1">
      <c r="A77" s="30"/>
      <c r="B77" s="201"/>
      <c r="C77" s="57"/>
      <c r="D77" s="59" t="str">
        <f t="shared" si="7"/>
        <v/>
      </c>
      <c r="E77" s="49"/>
      <c r="F77" s="49" t="s">
        <v>187</v>
      </c>
      <c r="G77" s="56"/>
      <c r="H77" s="143"/>
      <c r="I77" s="145">
        <f t="shared" si="18"/>
        <v>0</v>
      </c>
      <c r="J77" s="145">
        <f t="shared" si="19"/>
        <v>0</v>
      </c>
      <c r="K77" s="145">
        <f t="shared" ref="K77:K140" si="21">H77+J77+I77</f>
        <v>0</v>
      </c>
      <c r="L77" s="140"/>
      <c r="M77" s="188"/>
      <c r="N77" s="140"/>
      <c r="O77" s="61">
        <v>0</v>
      </c>
      <c r="P77" s="61">
        <v>0</v>
      </c>
      <c r="Q77" s="140"/>
      <c r="R77" s="140"/>
      <c r="S77" s="61">
        <v>0</v>
      </c>
      <c r="T77" s="61">
        <v>0</v>
      </c>
      <c r="U77" s="61">
        <v>0</v>
      </c>
      <c r="V77" s="61">
        <v>0</v>
      </c>
      <c r="W77" s="217">
        <f t="shared" ref="W77:W140" si="22">(K77+L77+M77+N77+O77+P77+Q77+R77+S77)*12+U77+V77+T77</f>
        <v>0</v>
      </c>
      <c r="X77" s="60"/>
      <c r="Y77" s="60"/>
      <c r="Z77" s="64">
        <v>0</v>
      </c>
      <c r="AA77" s="64">
        <f t="shared" si="20"/>
        <v>0</v>
      </c>
      <c r="AB77" s="64">
        <f t="shared" ref="AB77:AB140" si="23">Z77+AA77</f>
        <v>0</v>
      </c>
      <c r="AC77" s="64">
        <v>0</v>
      </c>
      <c r="AD77" s="61">
        <f t="shared" si="10"/>
        <v>0</v>
      </c>
      <c r="AE77" s="62">
        <f t="shared" si="11"/>
        <v>0</v>
      </c>
      <c r="AF77" s="200">
        <f t="shared" ref="AF77:AF140" si="24">(AD77+AE77)*12</f>
        <v>0</v>
      </c>
      <c r="AG77" s="191">
        <f t="shared" ref="AG77:AG140" si="25">W77+AF77</f>
        <v>0</v>
      </c>
      <c r="AH77" s="140"/>
      <c r="AI77" s="140"/>
      <c r="AJ77" s="188"/>
      <c r="AK77" s="215">
        <f t="shared" ref="AK77:AK140" si="26">AI77*AJ77</f>
        <v>0</v>
      </c>
      <c r="AL77" s="201" t="s">
        <v>187</v>
      </c>
      <c r="AM77" s="212" t="s">
        <v>187</v>
      </c>
      <c r="AN77" s="188"/>
      <c r="AO77" s="201" t="s">
        <v>187</v>
      </c>
      <c r="AP77" s="212" t="s">
        <v>187</v>
      </c>
      <c r="AQ77" s="213"/>
      <c r="AR77" s="201" t="s">
        <v>187</v>
      </c>
      <c r="AS77" s="212" t="s">
        <v>187</v>
      </c>
      <c r="AT77" s="188"/>
      <c r="AU77" s="218">
        <f t="shared" ref="AU77:AU140" si="27">AN77+AQ77+AT77</f>
        <v>0</v>
      </c>
      <c r="AV77" s="158">
        <f t="shared" si="13"/>
        <v>0</v>
      </c>
      <c r="AW77" s="69">
        <f t="shared" ref="AW77:AW140" si="28">U77+V77</f>
        <v>0</v>
      </c>
      <c r="AX77" s="159">
        <f t="shared" si="15"/>
        <v>0</v>
      </c>
    </row>
    <row r="78" spans="1:50" ht="26.25" customHeight="1">
      <c r="A78" s="30"/>
      <c r="B78" s="201"/>
      <c r="C78" s="57"/>
      <c r="D78" s="59" t="str">
        <f t="shared" ref="D78:D141" si="29">IF(LEN(B78)=0,"",IF(IFERROR(FIND("อัตราว่าง",B78,1),0)=0,"อัตราคนครอง","อัตราว่าง"))</f>
        <v/>
      </c>
      <c r="E78" s="49"/>
      <c r="F78" s="49" t="s">
        <v>187</v>
      </c>
      <c r="G78" s="56"/>
      <c r="H78" s="143"/>
      <c r="I78" s="145">
        <f t="shared" si="18"/>
        <v>0</v>
      </c>
      <c r="J78" s="145">
        <f t="shared" si="19"/>
        <v>0</v>
      </c>
      <c r="K78" s="145">
        <f t="shared" si="21"/>
        <v>0</v>
      </c>
      <c r="L78" s="140"/>
      <c r="M78" s="188"/>
      <c r="N78" s="140"/>
      <c r="O78" s="61">
        <v>0</v>
      </c>
      <c r="P78" s="61">
        <v>0</v>
      </c>
      <c r="Q78" s="140"/>
      <c r="R78" s="140"/>
      <c r="S78" s="61">
        <v>0</v>
      </c>
      <c r="T78" s="61">
        <v>0</v>
      </c>
      <c r="U78" s="61">
        <v>0</v>
      </c>
      <c r="V78" s="61">
        <v>0</v>
      </c>
      <c r="W78" s="217">
        <f t="shared" si="22"/>
        <v>0</v>
      </c>
      <c r="X78" s="60"/>
      <c r="Y78" s="60"/>
      <c r="Z78" s="64">
        <v>0</v>
      </c>
      <c r="AA78" s="64">
        <f t="shared" si="20"/>
        <v>0</v>
      </c>
      <c r="AB78" s="64">
        <f t="shared" si="23"/>
        <v>0</v>
      </c>
      <c r="AC78" s="64">
        <v>0</v>
      </c>
      <c r="AD78" s="61">
        <f t="shared" ref="AD78:AD141" si="30">AB78+AC78</f>
        <v>0</v>
      </c>
      <c r="AE78" s="62">
        <f t="shared" ref="AE78:AE141" si="31">AB78*5/100</f>
        <v>0</v>
      </c>
      <c r="AF78" s="200">
        <f t="shared" si="24"/>
        <v>0</v>
      </c>
      <c r="AG78" s="191">
        <f t="shared" si="25"/>
        <v>0</v>
      </c>
      <c r="AH78" s="140"/>
      <c r="AI78" s="140"/>
      <c r="AJ78" s="188"/>
      <c r="AK78" s="215">
        <f t="shared" si="26"/>
        <v>0</v>
      </c>
      <c r="AL78" s="201" t="s">
        <v>187</v>
      </c>
      <c r="AM78" s="212" t="s">
        <v>187</v>
      </c>
      <c r="AN78" s="188"/>
      <c r="AO78" s="201" t="s">
        <v>187</v>
      </c>
      <c r="AP78" s="212" t="s">
        <v>187</v>
      </c>
      <c r="AQ78" s="213"/>
      <c r="AR78" s="201" t="s">
        <v>187</v>
      </c>
      <c r="AS78" s="212" t="s">
        <v>187</v>
      </c>
      <c r="AT78" s="188"/>
      <c r="AU78" s="218">
        <f t="shared" si="27"/>
        <v>0</v>
      </c>
      <c r="AV78" s="158">
        <f t="shared" ref="AV78:AV141" si="32">AG78+AK78+AU78+(AH78*12)</f>
        <v>0</v>
      </c>
      <c r="AW78" s="69">
        <f t="shared" si="28"/>
        <v>0</v>
      </c>
      <c r="AX78" s="159">
        <f t="shared" ref="AX78:AX141" si="33">AV78</f>
        <v>0</v>
      </c>
    </row>
    <row r="79" spans="1:50" ht="26.25" customHeight="1">
      <c r="A79" s="30"/>
      <c r="B79" s="201"/>
      <c r="C79" s="57"/>
      <c r="D79" s="59" t="str">
        <f t="shared" si="29"/>
        <v/>
      </c>
      <c r="E79" s="49"/>
      <c r="F79" s="49" t="s">
        <v>187</v>
      </c>
      <c r="G79" s="56"/>
      <c r="H79" s="143"/>
      <c r="I79" s="145">
        <f t="shared" si="18"/>
        <v>0</v>
      </c>
      <c r="J79" s="145">
        <f t="shared" si="19"/>
        <v>0</v>
      </c>
      <c r="K79" s="145">
        <f t="shared" si="21"/>
        <v>0</v>
      </c>
      <c r="L79" s="140"/>
      <c r="M79" s="188"/>
      <c r="N79" s="140"/>
      <c r="O79" s="61">
        <v>0</v>
      </c>
      <c r="P79" s="61">
        <v>0</v>
      </c>
      <c r="Q79" s="140"/>
      <c r="R79" s="140"/>
      <c r="S79" s="61">
        <v>0</v>
      </c>
      <c r="T79" s="61">
        <v>0</v>
      </c>
      <c r="U79" s="61">
        <v>0</v>
      </c>
      <c r="V79" s="61">
        <v>0</v>
      </c>
      <c r="W79" s="217">
        <f t="shared" si="22"/>
        <v>0</v>
      </c>
      <c r="X79" s="60"/>
      <c r="Y79" s="60"/>
      <c r="Z79" s="64">
        <v>0</v>
      </c>
      <c r="AA79" s="64">
        <f t="shared" si="20"/>
        <v>0</v>
      </c>
      <c r="AB79" s="64">
        <f t="shared" si="23"/>
        <v>0</v>
      </c>
      <c r="AC79" s="64">
        <v>0</v>
      </c>
      <c r="AD79" s="61">
        <f t="shared" si="30"/>
        <v>0</v>
      </c>
      <c r="AE79" s="62">
        <f t="shared" si="31"/>
        <v>0</v>
      </c>
      <c r="AF79" s="200">
        <f t="shared" si="24"/>
        <v>0</v>
      </c>
      <c r="AG79" s="191">
        <f t="shared" si="25"/>
        <v>0</v>
      </c>
      <c r="AH79" s="140"/>
      <c r="AI79" s="140"/>
      <c r="AJ79" s="188"/>
      <c r="AK79" s="215">
        <f t="shared" si="26"/>
        <v>0</v>
      </c>
      <c r="AL79" s="201" t="s">
        <v>187</v>
      </c>
      <c r="AM79" s="212" t="s">
        <v>187</v>
      </c>
      <c r="AN79" s="188"/>
      <c r="AO79" s="201" t="s">
        <v>187</v>
      </c>
      <c r="AP79" s="212" t="s">
        <v>187</v>
      </c>
      <c r="AQ79" s="213"/>
      <c r="AR79" s="201" t="s">
        <v>187</v>
      </c>
      <c r="AS79" s="212" t="s">
        <v>187</v>
      </c>
      <c r="AT79" s="188"/>
      <c r="AU79" s="218">
        <f t="shared" si="27"/>
        <v>0</v>
      </c>
      <c r="AV79" s="158">
        <f t="shared" si="32"/>
        <v>0</v>
      </c>
      <c r="AW79" s="69">
        <f t="shared" si="28"/>
        <v>0</v>
      </c>
      <c r="AX79" s="159">
        <f t="shared" si="33"/>
        <v>0</v>
      </c>
    </row>
    <row r="80" spans="1:50" ht="26.25" customHeight="1">
      <c r="A80" s="30"/>
      <c r="B80" s="201"/>
      <c r="C80" s="57"/>
      <c r="D80" s="59" t="str">
        <f t="shared" si="29"/>
        <v/>
      </c>
      <c r="E80" s="49"/>
      <c r="F80" s="49" t="s">
        <v>187</v>
      </c>
      <c r="G80" s="56"/>
      <c r="H80" s="143"/>
      <c r="I80" s="145">
        <f t="shared" si="18"/>
        <v>0</v>
      </c>
      <c r="J80" s="145">
        <f t="shared" si="19"/>
        <v>0</v>
      </c>
      <c r="K80" s="145">
        <f t="shared" si="21"/>
        <v>0</v>
      </c>
      <c r="L80" s="140"/>
      <c r="M80" s="188"/>
      <c r="N80" s="140"/>
      <c r="O80" s="61">
        <v>0</v>
      </c>
      <c r="P80" s="61">
        <v>0</v>
      </c>
      <c r="Q80" s="140"/>
      <c r="R80" s="140"/>
      <c r="S80" s="61">
        <v>0</v>
      </c>
      <c r="T80" s="61">
        <v>0</v>
      </c>
      <c r="U80" s="61">
        <v>0</v>
      </c>
      <c r="V80" s="61">
        <v>0</v>
      </c>
      <c r="W80" s="217">
        <f t="shared" si="22"/>
        <v>0</v>
      </c>
      <c r="X80" s="60"/>
      <c r="Y80" s="60"/>
      <c r="Z80" s="64">
        <v>0</v>
      </c>
      <c r="AA80" s="64">
        <f t="shared" si="20"/>
        <v>0</v>
      </c>
      <c r="AB80" s="64">
        <f t="shared" si="23"/>
        <v>0</v>
      </c>
      <c r="AC80" s="64">
        <v>0</v>
      </c>
      <c r="AD80" s="61">
        <f t="shared" si="30"/>
        <v>0</v>
      </c>
      <c r="AE80" s="62">
        <f t="shared" si="31"/>
        <v>0</v>
      </c>
      <c r="AF80" s="200">
        <f t="shared" si="24"/>
        <v>0</v>
      </c>
      <c r="AG80" s="191">
        <f t="shared" si="25"/>
        <v>0</v>
      </c>
      <c r="AH80" s="140"/>
      <c r="AI80" s="140"/>
      <c r="AJ80" s="188"/>
      <c r="AK80" s="215">
        <f t="shared" si="26"/>
        <v>0</v>
      </c>
      <c r="AL80" s="201" t="s">
        <v>187</v>
      </c>
      <c r="AM80" s="212" t="s">
        <v>187</v>
      </c>
      <c r="AN80" s="188"/>
      <c r="AO80" s="201" t="s">
        <v>187</v>
      </c>
      <c r="AP80" s="212" t="s">
        <v>187</v>
      </c>
      <c r="AQ80" s="213"/>
      <c r="AR80" s="201" t="s">
        <v>187</v>
      </c>
      <c r="AS80" s="212" t="s">
        <v>187</v>
      </c>
      <c r="AT80" s="188"/>
      <c r="AU80" s="218">
        <f t="shared" si="27"/>
        <v>0</v>
      </c>
      <c r="AV80" s="158">
        <f t="shared" si="32"/>
        <v>0</v>
      </c>
      <c r="AW80" s="69">
        <f t="shared" si="28"/>
        <v>0</v>
      </c>
      <c r="AX80" s="159">
        <f t="shared" si="33"/>
        <v>0</v>
      </c>
    </row>
    <row r="81" spans="1:50" ht="26.25" customHeight="1">
      <c r="A81" s="30"/>
      <c r="B81" s="201"/>
      <c r="C81" s="57"/>
      <c r="D81" s="59" t="str">
        <f t="shared" si="29"/>
        <v/>
      </c>
      <c r="E81" s="49"/>
      <c r="F81" s="49" t="s">
        <v>187</v>
      </c>
      <c r="G81" s="56"/>
      <c r="H81" s="143"/>
      <c r="I81" s="145">
        <f t="shared" ref="I81:I144" si="34">H81*3%</f>
        <v>0</v>
      </c>
      <c r="J81" s="145">
        <f t="shared" ref="J81:J144" si="35">(H81+I81)*6%</f>
        <v>0</v>
      </c>
      <c r="K81" s="145">
        <f t="shared" si="21"/>
        <v>0</v>
      </c>
      <c r="L81" s="140"/>
      <c r="M81" s="188"/>
      <c r="N81" s="140"/>
      <c r="O81" s="61">
        <v>0</v>
      </c>
      <c r="P81" s="61">
        <v>0</v>
      </c>
      <c r="Q81" s="140"/>
      <c r="R81" s="140"/>
      <c r="S81" s="61">
        <v>0</v>
      </c>
      <c r="T81" s="61">
        <v>0</v>
      </c>
      <c r="U81" s="61">
        <v>0</v>
      </c>
      <c r="V81" s="61">
        <v>0</v>
      </c>
      <c r="W81" s="217">
        <f t="shared" si="22"/>
        <v>0</v>
      </c>
      <c r="X81" s="60"/>
      <c r="Y81" s="60"/>
      <c r="Z81" s="64">
        <v>0</v>
      </c>
      <c r="AA81" s="64">
        <f t="shared" si="20"/>
        <v>0</v>
      </c>
      <c r="AB81" s="64">
        <f t="shared" si="23"/>
        <v>0</v>
      </c>
      <c r="AC81" s="64">
        <v>0</v>
      </c>
      <c r="AD81" s="61">
        <f t="shared" si="30"/>
        <v>0</v>
      </c>
      <c r="AE81" s="62">
        <f t="shared" si="31"/>
        <v>0</v>
      </c>
      <c r="AF81" s="200">
        <f t="shared" si="24"/>
        <v>0</v>
      </c>
      <c r="AG81" s="191">
        <f t="shared" si="25"/>
        <v>0</v>
      </c>
      <c r="AH81" s="140"/>
      <c r="AI81" s="140"/>
      <c r="AJ81" s="188"/>
      <c r="AK81" s="215">
        <f t="shared" si="26"/>
        <v>0</v>
      </c>
      <c r="AL81" s="201" t="s">
        <v>187</v>
      </c>
      <c r="AM81" s="212" t="s">
        <v>187</v>
      </c>
      <c r="AN81" s="188"/>
      <c r="AO81" s="201" t="s">
        <v>187</v>
      </c>
      <c r="AP81" s="212" t="s">
        <v>187</v>
      </c>
      <c r="AQ81" s="213"/>
      <c r="AR81" s="201" t="s">
        <v>187</v>
      </c>
      <c r="AS81" s="212" t="s">
        <v>187</v>
      </c>
      <c r="AT81" s="188"/>
      <c r="AU81" s="218">
        <f t="shared" si="27"/>
        <v>0</v>
      </c>
      <c r="AV81" s="158">
        <f t="shared" si="32"/>
        <v>0</v>
      </c>
      <c r="AW81" s="69">
        <f t="shared" si="28"/>
        <v>0</v>
      </c>
      <c r="AX81" s="159">
        <f t="shared" si="33"/>
        <v>0</v>
      </c>
    </row>
    <row r="82" spans="1:50" ht="26.25" customHeight="1">
      <c r="A82" s="30"/>
      <c r="B82" s="201"/>
      <c r="C82" s="57"/>
      <c r="D82" s="59" t="str">
        <f t="shared" si="29"/>
        <v/>
      </c>
      <c r="E82" s="49"/>
      <c r="F82" s="49" t="s">
        <v>187</v>
      </c>
      <c r="G82" s="56"/>
      <c r="H82" s="143"/>
      <c r="I82" s="145">
        <f t="shared" si="34"/>
        <v>0</v>
      </c>
      <c r="J82" s="145">
        <f t="shared" si="35"/>
        <v>0</v>
      </c>
      <c r="K82" s="145">
        <f t="shared" si="21"/>
        <v>0</v>
      </c>
      <c r="L82" s="140"/>
      <c r="M82" s="188"/>
      <c r="N82" s="140"/>
      <c r="O82" s="61">
        <v>0</v>
      </c>
      <c r="P82" s="61">
        <v>0</v>
      </c>
      <c r="Q82" s="140"/>
      <c r="R82" s="140"/>
      <c r="S82" s="61">
        <v>0</v>
      </c>
      <c r="T82" s="61">
        <v>0</v>
      </c>
      <c r="U82" s="61">
        <v>0</v>
      </c>
      <c r="V82" s="61">
        <v>0</v>
      </c>
      <c r="W82" s="217">
        <f t="shared" si="22"/>
        <v>0</v>
      </c>
      <c r="X82" s="60"/>
      <c r="Y82" s="60"/>
      <c r="Z82" s="64">
        <v>0</v>
      </c>
      <c r="AA82" s="64">
        <f t="shared" si="20"/>
        <v>0</v>
      </c>
      <c r="AB82" s="64">
        <f t="shared" si="23"/>
        <v>0</v>
      </c>
      <c r="AC82" s="64">
        <v>0</v>
      </c>
      <c r="AD82" s="61">
        <f t="shared" si="30"/>
        <v>0</v>
      </c>
      <c r="AE82" s="62">
        <f t="shared" si="31"/>
        <v>0</v>
      </c>
      <c r="AF82" s="200">
        <f t="shared" si="24"/>
        <v>0</v>
      </c>
      <c r="AG82" s="191">
        <f t="shared" si="25"/>
        <v>0</v>
      </c>
      <c r="AH82" s="140"/>
      <c r="AI82" s="140"/>
      <c r="AJ82" s="188"/>
      <c r="AK82" s="215">
        <f t="shared" si="26"/>
        <v>0</v>
      </c>
      <c r="AL82" s="201" t="s">
        <v>187</v>
      </c>
      <c r="AM82" s="212" t="s">
        <v>187</v>
      </c>
      <c r="AN82" s="188"/>
      <c r="AO82" s="201" t="s">
        <v>187</v>
      </c>
      <c r="AP82" s="212" t="s">
        <v>187</v>
      </c>
      <c r="AQ82" s="213"/>
      <c r="AR82" s="201" t="s">
        <v>187</v>
      </c>
      <c r="AS82" s="212" t="s">
        <v>187</v>
      </c>
      <c r="AT82" s="188"/>
      <c r="AU82" s="218">
        <f t="shared" si="27"/>
        <v>0</v>
      </c>
      <c r="AV82" s="158">
        <f t="shared" si="32"/>
        <v>0</v>
      </c>
      <c r="AW82" s="69">
        <f t="shared" si="28"/>
        <v>0</v>
      </c>
      <c r="AX82" s="159">
        <f t="shared" si="33"/>
        <v>0</v>
      </c>
    </row>
    <row r="83" spans="1:50" ht="26.25" customHeight="1">
      <c r="A83" s="30"/>
      <c r="B83" s="201"/>
      <c r="C83" s="57"/>
      <c r="D83" s="59" t="str">
        <f t="shared" si="29"/>
        <v/>
      </c>
      <c r="E83" s="49"/>
      <c r="F83" s="49" t="s">
        <v>187</v>
      </c>
      <c r="G83" s="56"/>
      <c r="H83" s="143"/>
      <c r="I83" s="145">
        <f t="shared" si="34"/>
        <v>0</v>
      </c>
      <c r="J83" s="145">
        <f t="shared" si="35"/>
        <v>0</v>
      </c>
      <c r="K83" s="145">
        <f t="shared" si="21"/>
        <v>0</v>
      </c>
      <c r="L83" s="140"/>
      <c r="M83" s="188"/>
      <c r="N83" s="140"/>
      <c r="O83" s="61">
        <v>0</v>
      </c>
      <c r="P83" s="61">
        <v>0</v>
      </c>
      <c r="Q83" s="140"/>
      <c r="R83" s="140"/>
      <c r="S83" s="61">
        <v>0</v>
      </c>
      <c r="T83" s="61">
        <v>0</v>
      </c>
      <c r="U83" s="61">
        <v>0</v>
      </c>
      <c r="V83" s="61">
        <v>0</v>
      </c>
      <c r="W83" s="217">
        <f t="shared" si="22"/>
        <v>0</v>
      </c>
      <c r="X83" s="60"/>
      <c r="Y83" s="60"/>
      <c r="Z83" s="64">
        <v>0</v>
      </c>
      <c r="AA83" s="64">
        <f t="shared" si="20"/>
        <v>0</v>
      </c>
      <c r="AB83" s="64">
        <f t="shared" si="23"/>
        <v>0</v>
      </c>
      <c r="AC83" s="64">
        <v>0</v>
      </c>
      <c r="AD83" s="61">
        <f t="shared" si="30"/>
        <v>0</v>
      </c>
      <c r="AE83" s="62">
        <f t="shared" si="31"/>
        <v>0</v>
      </c>
      <c r="AF83" s="200">
        <f t="shared" si="24"/>
        <v>0</v>
      </c>
      <c r="AG83" s="191">
        <f t="shared" si="25"/>
        <v>0</v>
      </c>
      <c r="AH83" s="140"/>
      <c r="AI83" s="140"/>
      <c r="AJ83" s="188"/>
      <c r="AK83" s="215">
        <f t="shared" si="26"/>
        <v>0</v>
      </c>
      <c r="AL83" s="201" t="s">
        <v>187</v>
      </c>
      <c r="AM83" s="212" t="s">
        <v>187</v>
      </c>
      <c r="AN83" s="188"/>
      <c r="AO83" s="201" t="s">
        <v>187</v>
      </c>
      <c r="AP83" s="212" t="s">
        <v>187</v>
      </c>
      <c r="AQ83" s="213"/>
      <c r="AR83" s="201" t="s">
        <v>187</v>
      </c>
      <c r="AS83" s="212" t="s">
        <v>187</v>
      </c>
      <c r="AT83" s="188"/>
      <c r="AU83" s="218">
        <f t="shared" si="27"/>
        <v>0</v>
      </c>
      <c r="AV83" s="158">
        <f t="shared" si="32"/>
        <v>0</v>
      </c>
      <c r="AW83" s="69">
        <f t="shared" si="28"/>
        <v>0</v>
      </c>
      <c r="AX83" s="159">
        <f t="shared" si="33"/>
        <v>0</v>
      </c>
    </row>
    <row r="84" spans="1:50" ht="26.25" customHeight="1">
      <c r="A84" s="30"/>
      <c r="B84" s="201"/>
      <c r="C84" s="57"/>
      <c r="D84" s="59" t="str">
        <f t="shared" si="29"/>
        <v/>
      </c>
      <c r="E84" s="49"/>
      <c r="F84" s="49" t="s">
        <v>187</v>
      </c>
      <c r="G84" s="56"/>
      <c r="H84" s="143"/>
      <c r="I84" s="145">
        <f t="shared" si="34"/>
        <v>0</v>
      </c>
      <c r="J84" s="145">
        <f t="shared" si="35"/>
        <v>0</v>
      </c>
      <c r="K84" s="145">
        <f t="shared" si="21"/>
        <v>0</v>
      </c>
      <c r="L84" s="140"/>
      <c r="M84" s="188"/>
      <c r="N84" s="140"/>
      <c r="O84" s="61">
        <v>0</v>
      </c>
      <c r="P84" s="61">
        <v>0</v>
      </c>
      <c r="Q84" s="140"/>
      <c r="R84" s="140"/>
      <c r="S84" s="61">
        <v>0</v>
      </c>
      <c r="T84" s="61">
        <v>0</v>
      </c>
      <c r="U84" s="61">
        <v>0</v>
      </c>
      <c r="V84" s="61">
        <v>0</v>
      </c>
      <c r="W84" s="217">
        <f t="shared" si="22"/>
        <v>0</v>
      </c>
      <c r="X84" s="60"/>
      <c r="Y84" s="60"/>
      <c r="Z84" s="64">
        <v>0</v>
      </c>
      <c r="AA84" s="64">
        <f t="shared" si="20"/>
        <v>0</v>
      </c>
      <c r="AB84" s="64">
        <f t="shared" si="23"/>
        <v>0</v>
      </c>
      <c r="AC84" s="64">
        <v>0</v>
      </c>
      <c r="AD84" s="61">
        <f t="shared" si="30"/>
        <v>0</v>
      </c>
      <c r="AE84" s="62">
        <f t="shared" si="31"/>
        <v>0</v>
      </c>
      <c r="AF84" s="200">
        <f t="shared" si="24"/>
        <v>0</v>
      </c>
      <c r="AG84" s="191">
        <f t="shared" si="25"/>
        <v>0</v>
      </c>
      <c r="AH84" s="140"/>
      <c r="AI84" s="140"/>
      <c r="AJ84" s="188"/>
      <c r="AK84" s="215">
        <f t="shared" si="26"/>
        <v>0</v>
      </c>
      <c r="AL84" s="201" t="s">
        <v>187</v>
      </c>
      <c r="AM84" s="212" t="s">
        <v>187</v>
      </c>
      <c r="AN84" s="188"/>
      <c r="AO84" s="201" t="s">
        <v>187</v>
      </c>
      <c r="AP84" s="212" t="s">
        <v>187</v>
      </c>
      <c r="AQ84" s="213"/>
      <c r="AR84" s="201" t="s">
        <v>187</v>
      </c>
      <c r="AS84" s="212" t="s">
        <v>187</v>
      </c>
      <c r="AT84" s="188"/>
      <c r="AU84" s="218">
        <f t="shared" si="27"/>
        <v>0</v>
      </c>
      <c r="AV84" s="158">
        <f t="shared" si="32"/>
        <v>0</v>
      </c>
      <c r="AW84" s="69">
        <f t="shared" si="28"/>
        <v>0</v>
      </c>
      <c r="AX84" s="159">
        <f t="shared" si="33"/>
        <v>0</v>
      </c>
    </row>
    <row r="85" spans="1:50" ht="26.25" customHeight="1">
      <c r="A85" s="30"/>
      <c r="B85" s="201"/>
      <c r="C85" s="57"/>
      <c r="D85" s="59" t="str">
        <f t="shared" si="29"/>
        <v/>
      </c>
      <c r="E85" s="49"/>
      <c r="F85" s="49" t="s">
        <v>187</v>
      </c>
      <c r="G85" s="56"/>
      <c r="H85" s="143"/>
      <c r="I85" s="145">
        <f t="shared" si="34"/>
        <v>0</v>
      </c>
      <c r="J85" s="145">
        <f t="shared" si="35"/>
        <v>0</v>
      </c>
      <c r="K85" s="145">
        <f t="shared" si="21"/>
        <v>0</v>
      </c>
      <c r="L85" s="140"/>
      <c r="M85" s="188"/>
      <c r="N85" s="140"/>
      <c r="O85" s="61">
        <v>0</v>
      </c>
      <c r="P85" s="61">
        <v>0</v>
      </c>
      <c r="Q85" s="140"/>
      <c r="R85" s="140"/>
      <c r="S85" s="61">
        <v>0</v>
      </c>
      <c r="T85" s="61">
        <v>0</v>
      </c>
      <c r="U85" s="61">
        <v>0</v>
      </c>
      <c r="V85" s="61">
        <v>0</v>
      </c>
      <c r="W85" s="217">
        <f t="shared" si="22"/>
        <v>0</v>
      </c>
      <c r="X85" s="60"/>
      <c r="Y85" s="60"/>
      <c r="Z85" s="64">
        <v>0</v>
      </c>
      <c r="AA85" s="64">
        <f t="shared" si="20"/>
        <v>0</v>
      </c>
      <c r="AB85" s="64">
        <f t="shared" si="23"/>
        <v>0</v>
      </c>
      <c r="AC85" s="64">
        <v>0</v>
      </c>
      <c r="AD85" s="61">
        <f t="shared" si="30"/>
        <v>0</v>
      </c>
      <c r="AE85" s="62">
        <f t="shared" si="31"/>
        <v>0</v>
      </c>
      <c r="AF85" s="200">
        <f t="shared" si="24"/>
        <v>0</v>
      </c>
      <c r="AG85" s="191">
        <f t="shared" si="25"/>
        <v>0</v>
      </c>
      <c r="AH85" s="140"/>
      <c r="AI85" s="140"/>
      <c r="AJ85" s="188"/>
      <c r="AK85" s="215">
        <f t="shared" si="26"/>
        <v>0</v>
      </c>
      <c r="AL85" s="201" t="s">
        <v>187</v>
      </c>
      <c r="AM85" s="212" t="s">
        <v>187</v>
      </c>
      <c r="AN85" s="188"/>
      <c r="AO85" s="201" t="s">
        <v>187</v>
      </c>
      <c r="AP85" s="212" t="s">
        <v>187</v>
      </c>
      <c r="AQ85" s="213"/>
      <c r="AR85" s="201" t="s">
        <v>187</v>
      </c>
      <c r="AS85" s="212" t="s">
        <v>187</v>
      </c>
      <c r="AT85" s="188"/>
      <c r="AU85" s="218">
        <f t="shared" si="27"/>
        <v>0</v>
      </c>
      <c r="AV85" s="158">
        <f t="shared" si="32"/>
        <v>0</v>
      </c>
      <c r="AW85" s="69">
        <f t="shared" si="28"/>
        <v>0</v>
      </c>
      <c r="AX85" s="159">
        <f t="shared" si="33"/>
        <v>0</v>
      </c>
    </row>
    <row r="86" spans="1:50" ht="26.25" customHeight="1">
      <c r="A86" s="30"/>
      <c r="B86" s="201"/>
      <c r="C86" s="57"/>
      <c r="D86" s="59" t="str">
        <f t="shared" si="29"/>
        <v/>
      </c>
      <c r="E86" s="49"/>
      <c r="F86" s="49" t="s">
        <v>187</v>
      </c>
      <c r="G86" s="56"/>
      <c r="H86" s="143"/>
      <c r="I86" s="145">
        <f t="shared" si="34"/>
        <v>0</v>
      </c>
      <c r="J86" s="145">
        <f t="shared" si="35"/>
        <v>0</v>
      </c>
      <c r="K86" s="145">
        <f t="shared" si="21"/>
        <v>0</v>
      </c>
      <c r="L86" s="140"/>
      <c r="M86" s="188"/>
      <c r="N86" s="140"/>
      <c r="O86" s="61">
        <v>0</v>
      </c>
      <c r="P86" s="61">
        <v>0</v>
      </c>
      <c r="Q86" s="140"/>
      <c r="R86" s="140"/>
      <c r="S86" s="61">
        <v>0</v>
      </c>
      <c r="T86" s="61">
        <v>0</v>
      </c>
      <c r="U86" s="61">
        <v>0</v>
      </c>
      <c r="V86" s="61">
        <v>0</v>
      </c>
      <c r="W86" s="217">
        <f t="shared" si="22"/>
        <v>0</v>
      </c>
      <c r="X86" s="60"/>
      <c r="Y86" s="60"/>
      <c r="Z86" s="64">
        <v>0</v>
      </c>
      <c r="AA86" s="64">
        <f t="shared" ref="AA86:AA149" si="36">(Z86)*4/100</f>
        <v>0</v>
      </c>
      <c r="AB86" s="64">
        <f t="shared" si="23"/>
        <v>0</v>
      </c>
      <c r="AC86" s="64">
        <v>0</v>
      </c>
      <c r="AD86" s="61">
        <f t="shared" si="30"/>
        <v>0</v>
      </c>
      <c r="AE86" s="62">
        <f t="shared" si="31"/>
        <v>0</v>
      </c>
      <c r="AF86" s="200">
        <f t="shared" si="24"/>
        <v>0</v>
      </c>
      <c r="AG86" s="191">
        <f t="shared" si="25"/>
        <v>0</v>
      </c>
      <c r="AH86" s="140"/>
      <c r="AI86" s="140"/>
      <c r="AJ86" s="188"/>
      <c r="AK86" s="215">
        <f t="shared" si="26"/>
        <v>0</v>
      </c>
      <c r="AL86" s="201" t="s">
        <v>187</v>
      </c>
      <c r="AM86" s="212" t="s">
        <v>187</v>
      </c>
      <c r="AN86" s="188"/>
      <c r="AO86" s="201" t="s">
        <v>187</v>
      </c>
      <c r="AP86" s="212" t="s">
        <v>187</v>
      </c>
      <c r="AQ86" s="213"/>
      <c r="AR86" s="201" t="s">
        <v>187</v>
      </c>
      <c r="AS86" s="212" t="s">
        <v>187</v>
      </c>
      <c r="AT86" s="188"/>
      <c r="AU86" s="218">
        <f t="shared" si="27"/>
        <v>0</v>
      </c>
      <c r="AV86" s="158">
        <f t="shared" si="32"/>
        <v>0</v>
      </c>
      <c r="AW86" s="69">
        <f t="shared" si="28"/>
        <v>0</v>
      </c>
      <c r="AX86" s="159">
        <f t="shared" si="33"/>
        <v>0</v>
      </c>
    </row>
    <row r="87" spans="1:50" ht="26.25" customHeight="1">
      <c r="A87" s="30"/>
      <c r="B87" s="201"/>
      <c r="C87" s="57"/>
      <c r="D87" s="59" t="str">
        <f t="shared" si="29"/>
        <v/>
      </c>
      <c r="E87" s="49"/>
      <c r="F87" s="49" t="s">
        <v>187</v>
      </c>
      <c r="G87" s="56"/>
      <c r="H87" s="143"/>
      <c r="I87" s="145">
        <f t="shared" si="34"/>
        <v>0</v>
      </c>
      <c r="J87" s="145">
        <f t="shared" si="35"/>
        <v>0</v>
      </c>
      <c r="K87" s="145">
        <f t="shared" si="21"/>
        <v>0</v>
      </c>
      <c r="L87" s="140"/>
      <c r="M87" s="188"/>
      <c r="N87" s="140"/>
      <c r="O87" s="61">
        <v>0</v>
      </c>
      <c r="P87" s="61">
        <v>0</v>
      </c>
      <c r="Q87" s="140"/>
      <c r="R87" s="140"/>
      <c r="S87" s="61">
        <v>0</v>
      </c>
      <c r="T87" s="61">
        <v>0</v>
      </c>
      <c r="U87" s="61">
        <v>0</v>
      </c>
      <c r="V87" s="61">
        <v>0</v>
      </c>
      <c r="W87" s="217">
        <f t="shared" si="22"/>
        <v>0</v>
      </c>
      <c r="X87" s="60"/>
      <c r="Y87" s="60"/>
      <c r="Z87" s="64">
        <v>0</v>
      </c>
      <c r="AA87" s="64">
        <f t="shared" si="36"/>
        <v>0</v>
      </c>
      <c r="AB87" s="64">
        <f t="shared" si="23"/>
        <v>0</v>
      </c>
      <c r="AC87" s="64">
        <v>0</v>
      </c>
      <c r="AD87" s="61">
        <f t="shared" si="30"/>
        <v>0</v>
      </c>
      <c r="AE87" s="62">
        <f t="shared" si="31"/>
        <v>0</v>
      </c>
      <c r="AF87" s="200">
        <f t="shared" si="24"/>
        <v>0</v>
      </c>
      <c r="AG87" s="191">
        <f t="shared" si="25"/>
        <v>0</v>
      </c>
      <c r="AH87" s="140"/>
      <c r="AI87" s="140"/>
      <c r="AJ87" s="188"/>
      <c r="AK87" s="215">
        <f t="shared" si="26"/>
        <v>0</v>
      </c>
      <c r="AL87" s="201" t="s">
        <v>187</v>
      </c>
      <c r="AM87" s="212" t="s">
        <v>187</v>
      </c>
      <c r="AN87" s="188"/>
      <c r="AO87" s="201" t="s">
        <v>187</v>
      </c>
      <c r="AP87" s="212" t="s">
        <v>187</v>
      </c>
      <c r="AQ87" s="213"/>
      <c r="AR87" s="201" t="s">
        <v>187</v>
      </c>
      <c r="AS87" s="212" t="s">
        <v>187</v>
      </c>
      <c r="AT87" s="188"/>
      <c r="AU87" s="218">
        <f t="shared" si="27"/>
        <v>0</v>
      </c>
      <c r="AV87" s="158">
        <f t="shared" si="32"/>
        <v>0</v>
      </c>
      <c r="AW87" s="69">
        <f t="shared" si="28"/>
        <v>0</v>
      </c>
      <c r="AX87" s="159">
        <f t="shared" si="33"/>
        <v>0</v>
      </c>
    </row>
    <row r="88" spans="1:50" ht="26.25" customHeight="1">
      <c r="A88" s="30"/>
      <c r="B88" s="201"/>
      <c r="C88" s="57"/>
      <c r="D88" s="59" t="str">
        <f t="shared" si="29"/>
        <v/>
      </c>
      <c r="E88" s="49"/>
      <c r="F88" s="49" t="s">
        <v>187</v>
      </c>
      <c r="G88" s="56"/>
      <c r="H88" s="143"/>
      <c r="I88" s="145">
        <f t="shared" si="34"/>
        <v>0</v>
      </c>
      <c r="J88" s="145">
        <f t="shared" si="35"/>
        <v>0</v>
      </c>
      <c r="K88" s="145">
        <f t="shared" si="21"/>
        <v>0</v>
      </c>
      <c r="L88" s="140"/>
      <c r="M88" s="188"/>
      <c r="N88" s="140"/>
      <c r="O88" s="61">
        <v>0</v>
      </c>
      <c r="P88" s="61">
        <v>0</v>
      </c>
      <c r="Q88" s="140"/>
      <c r="R88" s="140"/>
      <c r="S88" s="61">
        <v>0</v>
      </c>
      <c r="T88" s="61">
        <v>0</v>
      </c>
      <c r="U88" s="61">
        <v>0</v>
      </c>
      <c r="V88" s="61">
        <v>0</v>
      </c>
      <c r="W88" s="217">
        <f t="shared" si="22"/>
        <v>0</v>
      </c>
      <c r="X88" s="60"/>
      <c r="Y88" s="60"/>
      <c r="Z88" s="64">
        <v>0</v>
      </c>
      <c r="AA88" s="64">
        <f t="shared" si="36"/>
        <v>0</v>
      </c>
      <c r="AB88" s="64">
        <f t="shared" si="23"/>
        <v>0</v>
      </c>
      <c r="AC88" s="64">
        <v>0</v>
      </c>
      <c r="AD88" s="61">
        <f t="shared" si="30"/>
        <v>0</v>
      </c>
      <c r="AE88" s="62">
        <f t="shared" si="31"/>
        <v>0</v>
      </c>
      <c r="AF88" s="200">
        <f t="shared" si="24"/>
        <v>0</v>
      </c>
      <c r="AG88" s="191">
        <f t="shared" si="25"/>
        <v>0</v>
      </c>
      <c r="AH88" s="140"/>
      <c r="AI88" s="140"/>
      <c r="AJ88" s="188"/>
      <c r="AK88" s="215">
        <f t="shared" si="26"/>
        <v>0</v>
      </c>
      <c r="AL88" s="201" t="s">
        <v>187</v>
      </c>
      <c r="AM88" s="212" t="s">
        <v>187</v>
      </c>
      <c r="AN88" s="188"/>
      <c r="AO88" s="201" t="s">
        <v>187</v>
      </c>
      <c r="AP88" s="212" t="s">
        <v>187</v>
      </c>
      <c r="AQ88" s="213"/>
      <c r="AR88" s="201" t="s">
        <v>187</v>
      </c>
      <c r="AS88" s="212" t="s">
        <v>187</v>
      </c>
      <c r="AT88" s="188"/>
      <c r="AU88" s="218">
        <f t="shared" si="27"/>
        <v>0</v>
      </c>
      <c r="AV88" s="158">
        <f t="shared" si="32"/>
        <v>0</v>
      </c>
      <c r="AW88" s="69">
        <f t="shared" si="28"/>
        <v>0</v>
      </c>
      <c r="AX88" s="159">
        <f t="shared" si="33"/>
        <v>0</v>
      </c>
    </row>
    <row r="89" spans="1:50" ht="26.25" customHeight="1">
      <c r="A89" s="30"/>
      <c r="B89" s="201"/>
      <c r="C89" s="57"/>
      <c r="D89" s="59" t="str">
        <f t="shared" si="29"/>
        <v/>
      </c>
      <c r="E89" s="49"/>
      <c r="F89" s="49" t="s">
        <v>187</v>
      </c>
      <c r="G89" s="56"/>
      <c r="H89" s="143"/>
      <c r="I89" s="145">
        <f t="shared" si="34"/>
        <v>0</v>
      </c>
      <c r="J89" s="145">
        <f t="shared" si="35"/>
        <v>0</v>
      </c>
      <c r="K89" s="145">
        <f t="shared" si="21"/>
        <v>0</v>
      </c>
      <c r="L89" s="140"/>
      <c r="M89" s="188"/>
      <c r="N89" s="140"/>
      <c r="O89" s="61">
        <v>0</v>
      </c>
      <c r="P89" s="61">
        <v>0</v>
      </c>
      <c r="Q89" s="140"/>
      <c r="R89" s="140"/>
      <c r="S89" s="61">
        <v>0</v>
      </c>
      <c r="T89" s="61">
        <v>0</v>
      </c>
      <c r="U89" s="61">
        <v>0</v>
      </c>
      <c r="V89" s="61">
        <v>0</v>
      </c>
      <c r="W89" s="217">
        <f t="shared" si="22"/>
        <v>0</v>
      </c>
      <c r="X89" s="60"/>
      <c r="Y89" s="60"/>
      <c r="Z89" s="64">
        <v>0</v>
      </c>
      <c r="AA89" s="64">
        <f t="shared" si="36"/>
        <v>0</v>
      </c>
      <c r="AB89" s="64">
        <f t="shared" si="23"/>
        <v>0</v>
      </c>
      <c r="AC89" s="64">
        <v>0</v>
      </c>
      <c r="AD89" s="61">
        <f t="shared" si="30"/>
        <v>0</v>
      </c>
      <c r="AE89" s="62">
        <f t="shared" si="31"/>
        <v>0</v>
      </c>
      <c r="AF89" s="200">
        <f t="shared" si="24"/>
        <v>0</v>
      </c>
      <c r="AG89" s="191">
        <f t="shared" si="25"/>
        <v>0</v>
      </c>
      <c r="AH89" s="140"/>
      <c r="AI89" s="140"/>
      <c r="AJ89" s="188"/>
      <c r="AK89" s="215">
        <f t="shared" si="26"/>
        <v>0</v>
      </c>
      <c r="AL89" s="201" t="s">
        <v>187</v>
      </c>
      <c r="AM89" s="212" t="s">
        <v>187</v>
      </c>
      <c r="AN89" s="188"/>
      <c r="AO89" s="201" t="s">
        <v>187</v>
      </c>
      <c r="AP89" s="212" t="s">
        <v>187</v>
      </c>
      <c r="AQ89" s="213"/>
      <c r="AR89" s="201" t="s">
        <v>187</v>
      </c>
      <c r="AS89" s="212" t="s">
        <v>187</v>
      </c>
      <c r="AT89" s="188"/>
      <c r="AU89" s="218">
        <f t="shared" si="27"/>
        <v>0</v>
      </c>
      <c r="AV89" s="158">
        <f t="shared" si="32"/>
        <v>0</v>
      </c>
      <c r="AW89" s="69">
        <f t="shared" si="28"/>
        <v>0</v>
      </c>
      <c r="AX89" s="159">
        <f t="shared" si="33"/>
        <v>0</v>
      </c>
    </row>
    <row r="90" spans="1:50" ht="26.25" customHeight="1">
      <c r="A90" s="30"/>
      <c r="B90" s="201"/>
      <c r="C90" s="57"/>
      <c r="D90" s="59" t="str">
        <f t="shared" si="29"/>
        <v/>
      </c>
      <c r="E90" s="49"/>
      <c r="F90" s="49" t="s">
        <v>187</v>
      </c>
      <c r="G90" s="56"/>
      <c r="H90" s="143"/>
      <c r="I90" s="145">
        <f t="shared" si="34"/>
        <v>0</v>
      </c>
      <c r="J90" s="145">
        <f t="shared" si="35"/>
        <v>0</v>
      </c>
      <c r="K90" s="145">
        <f t="shared" si="21"/>
        <v>0</v>
      </c>
      <c r="L90" s="140"/>
      <c r="M90" s="188"/>
      <c r="N90" s="140"/>
      <c r="O90" s="61">
        <v>0</v>
      </c>
      <c r="P90" s="61">
        <v>0</v>
      </c>
      <c r="Q90" s="140"/>
      <c r="R90" s="140"/>
      <c r="S90" s="61">
        <v>0</v>
      </c>
      <c r="T90" s="61">
        <v>0</v>
      </c>
      <c r="U90" s="61">
        <v>0</v>
      </c>
      <c r="V90" s="61">
        <v>0</v>
      </c>
      <c r="W90" s="217">
        <f t="shared" si="22"/>
        <v>0</v>
      </c>
      <c r="X90" s="60"/>
      <c r="Y90" s="60"/>
      <c r="Z90" s="64">
        <v>0</v>
      </c>
      <c r="AA90" s="64">
        <f t="shared" si="36"/>
        <v>0</v>
      </c>
      <c r="AB90" s="64">
        <f t="shared" si="23"/>
        <v>0</v>
      </c>
      <c r="AC90" s="64">
        <v>0</v>
      </c>
      <c r="AD90" s="61">
        <f t="shared" si="30"/>
        <v>0</v>
      </c>
      <c r="AE90" s="62">
        <f t="shared" si="31"/>
        <v>0</v>
      </c>
      <c r="AF90" s="200">
        <f t="shared" si="24"/>
        <v>0</v>
      </c>
      <c r="AG90" s="191">
        <f t="shared" si="25"/>
        <v>0</v>
      </c>
      <c r="AH90" s="140"/>
      <c r="AI90" s="140"/>
      <c r="AJ90" s="188"/>
      <c r="AK90" s="215">
        <f t="shared" si="26"/>
        <v>0</v>
      </c>
      <c r="AL90" s="201" t="s">
        <v>187</v>
      </c>
      <c r="AM90" s="212" t="s">
        <v>187</v>
      </c>
      <c r="AN90" s="188"/>
      <c r="AO90" s="201" t="s">
        <v>187</v>
      </c>
      <c r="AP90" s="212" t="s">
        <v>187</v>
      </c>
      <c r="AQ90" s="213"/>
      <c r="AR90" s="201" t="s">
        <v>187</v>
      </c>
      <c r="AS90" s="212" t="s">
        <v>187</v>
      </c>
      <c r="AT90" s="188"/>
      <c r="AU90" s="218">
        <f t="shared" si="27"/>
        <v>0</v>
      </c>
      <c r="AV90" s="158">
        <f t="shared" si="32"/>
        <v>0</v>
      </c>
      <c r="AW90" s="69">
        <f t="shared" si="28"/>
        <v>0</v>
      </c>
      <c r="AX90" s="159">
        <f t="shared" si="33"/>
        <v>0</v>
      </c>
    </row>
    <row r="91" spans="1:50" ht="26.25" customHeight="1">
      <c r="A91" s="30"/>
      <c r="B91" s="201"/>
      <c r="C91" s="57"/>
      <c r="D91" s="59" t="str">
        <f t="shared" si="29"/>
        <v/>
      </c>
      <c r="E91" s="49"/>
      <c r="F91" s="49" t="s">
        <v>187</v>
      </c>
      <c r="G91" s="56"/>
      <c r="H91" s="143"/>
      <c r="I91" s="145">
        <f t="shared" si="34"/>
        <v>0</v>
      </c>
      <c r="J91" s="145">
        <f t="shared" si="35"/>
        <v>0</v>
      </c>
      <c r="K91" s="145">
        <f t="shared" si="21"/>
        <v>0</v>
      </c>
      <c r="L91" s="140"/>
      <c r="M91" s="188"/>
      <c r="N91" s="140"/>
      <c r="O91" s="61">
        <v>0</v>
      </c>
      <c r="P91" s="61">
        <v>0</v>
      </c>
      <c r="Q91" s="140"/>
      <c r="R91" s="140"/>
      <c r="S91" s="61">
        <v>0</v>
      </c>
      <c r="T91" s="61">
        <v>0</v>
      </c>
      <c r="U91" s="61">
        <v>0</v>
      </c>
      <c r="V91" s="61">
        <v>0</v>
      </c>
      <c r="W91" s="217">
        <f t="shared" si="22"/>
        <v>0</v>
      </c>
      <c r="X91" s="60"/>
      <c r="Y91" s="60"/>
      <c r="Z91" s="64">
        <v>0</v>
      </c>
      <c r="AA91" s="64">
        <f t="shared" si="36"/>
        <v>0</v>
      </c>
      <c r="AB91" s="64">
        <f t="shared" si="23"/>
        <v>0</v>
      </c>
      <c r="AC91" s="64">
        <v>0</v>
      </c>
      <c r="AD91" s="61">
        <f t="shared" si="30"/>
        <v>0</v>
      </c>
      <c r="AE91" s="62">
        <f t="shared" si="31"/>
        <v>0</v>
      </c>
      <c r="AF91" s="200">
        <f t="shared" si="24"/>
        <v>0</v>
      </c>
      <c r="AG91" s="191">
        <f t="shared" si="25"/>
        <v>0</v>
      </c>
      <c r="AH91" s="140"/>
      <c r="AI91" s="140"/>
      <c r="AJ91" s="188"/>
      <c r="AK91" s="215">
        <f t="shared" si="26"/>
        <v>0</v>
      </c>
      <c r="AL91" s="201" t="s">
        <v>187</v>
      </c>
      <c r="AM91" s="212" t="s">
        <v>187</v>
      </c>
      <c r="AN91" s="188"/>
      <c r="AO91" s="201" t="s">
        <v>187</v>
      </c>
      <c r="AP91" s="212" t="s">
        <v>187</v>
      </c>
      <c r="AQ91" s="213"/>
      <c r="AR91" s="201" t="s">
        <v>187</v>
      </c>
      <c r="AS91" s="212" t="s">
        <v>187</v>
      </c>
      <c r="AT91" s="188"/>
      <c r="AU91" s="218">
        <f t="shared" si="27"/>
        <v>0</v>
      </c>
      <c r="AV91" s="158">
        <f t="shared" si="32"/>
        <v>0</v>
      </c>
      <c r="AW91" s="69">
        <f t="shared" si="28"/>
        <v>0</v>
      </c>
      <c r="AX91" s="159">
        <f t="shared" si="33"/>
        <v>0</v>
      </c>
    </row>
    <row r="92" spans="1:50" ht="26.25" customHeight="1">
      <c r="A92" s="30"/>
      <c r="B92" s="201"/>
      <c r="C92" s="57"/>
      <c r="D92" s="59" t="str">
        <f t="shared" si="29"/>
        <v/>
      </c>
      <c r="E92" s="49"/>
      <c r="F92" s="49" t="s">
        <v>187</v>
      </c>
      <c r="G92" s="56"/>
      <c r="H92" s="143"/>
      <c r="I92" s="145">
        <f t="shared" si="34"/>
        <v>0</v>
      </c>
      <c r="J92" s="145">
        <f t="shared" si="35"/>
        <v>0</v>
      </c>
      <c r="K92" s="145">
        <f t="shared" si="21"/>
        <v>0</v>
      </c>
      <c r="L92" s="140"/>
      <c r="M92" s="188"/>
      <c r="N92" s="140"/>
      <c r="O92" s="61">
        <v>0</v>
      </c>
      <c r="P92" s="61">
        <v>0</v>
      </c>
      <c r="Q92" s="140"/>
      <c r="R92" s="140"/>
      <c r="S92" s="61">
        <v>0</v>
      </c>
      <c r="T92" s="61">
        <v>0</v>
      </c>
      <c r="U92" s="61">
        <v>0</v>
      </c>
      <c r="V92" s="61">
        <v>0</v>
      </c>
      <c r="W92" s="217">
        <f t="shared" si="22"/>
        <v>0</v>
      </c>
      <c r="X92" s="60"/>
      <c r="Y92" s="60"/>
      <c r="Z92" s="64">
        <v>0</v>
      </c>
      <c r="AA92" s="64">
        <f t="shared" si="36"/>
        <v>0</v>
      </c>
      <c r="AB92" s="64">
        <f t="shared" si="23"/>
        <v>0</v>
      </c>
      <c r="AC92" s="64">
        <v>0</v>
      </c>
      <c r="AD92" s="61">
        <f t="shared" si="30"/>
        <v>0</v>
      </c>
      <c r="AE92" s="62">
        <f t="shared" si="31"/>
        <v>0</v>
      </c>
      <c r="AF92" s="200">
        <f t="shared" si="24"/>
        <v>0</v>
      </c>
      <c r="AG92" s="191">
        <f t="shared" si="25"/>
        <v>0</v>
      </c>
      <c r="AH92" s="140"/>
      <c r="AI92" s="140"/>
      <c r="AJ92" s="188"/>
      <c r="AK92" s="215">
        <f t="shared" si="26"/>
        <v>0</v>
      </c>
      <c r="AL92" s="201" t="s">
        <v>187</v>
      </c>
      <c r="AM92" s="212" t="s">
        <v>187</v>
      </c>
      <c r="AN92" s="188"/>
      <c r="AO92" s="201" t="s">
        <v>187</v>
      </c>
      <c r="AP92" s="212" t="s">
        <v>187</v>
      </c>
      <c r="AQ92" s="213"/>
      <c r="AR92" s="201" t="s">
        <v>187</v>
      </c>
      <c r="AS92" s="212" t="s">
        <v>187</v>
      </c>
      <c r="AT92" s="188"/>
      <c r="AU92" s="218">
        <f t="shared" si="27"/>
        <v>0</v>
      </c>
      <c r="AV92" s="158">
        <f t="shared" si="32"/>
        <v>0</v>
      </c>
      <c r="AW92" s="69">
        <f t="shared" si="28"/>
        <v>0</v>
      </c>
      <c r="AX92" s="159">
        <f t="shared" si="33"/>
        <v>0</v>
      </c>
    </row>
    <row r="93" spans="1:50" ht="26.25" customHeight="1">
      <c r="A93" s="30"/>
      <c r="B93" s="201"/>
      <c r="C93" s="57"/>
      <c r="D93" s="59" t="str">
        <f t="shared" si="29"/>
        <v/>
      </c>
      <c r="E93" s="49"/>
      <c r="F93" s="49" t="s">
        <v>187</v>
      </c>
      <c r="G93" s="56"/>
      <c r="H93" s="143"/>
      <c r="I93" s="145">
        <f t="shared" si="34"/>
        <v>0</v>
      </c>
      <c r="J93" s="145">
        <f t="shared" si="35"/>
        <v>0</v>
      </c>
      <c r="K93" s="145">
        <f t="shared" si="21"/>
        <v>0</v>
      </c>
      <c r="L93" s="140"/>
      <c r="M93" s="188"/>
      <c r="N93" s="140"/>
      <c r="O93" s="61">
        <v>0</v>
      </c>
      <c r="P93" s="61">
        <v>0</v>
      </c>
      <c r="Q93" s="140"/>
      <c r="R93" s="140"/>
      <c r="S93" s="61">
        <v>0</v>
      </c>
      <c r="T93" s="61">
        <v>0</v>
      </c>
      <c r="U93" s="61">
        <v>0</v>
      </c>
      <c r="V93" s="61">
        <v>0</v>
      </c>
      <c r="W93" s="217">
        <f t="shared" si="22"/>
        <v>0</v>
      </c>
      <c r="X93" s="60"/>
      <c r="Y93" s="60"/>
      <c r="Z93" s="64">
        <v>0</v>
      </c>
      <c r="AA93" s="64">
        <f t="shared" si="36"/>
        <v>0</v>
      </c>
      <c r="AB93" s="64">
        <f t="shared" si="23"/>
        <v>0</v>
      </c>
      <c r="AC93" s="64">
        <v>0</v>
      </c>
      <c r="AD93" s="61">
        <f t="shared" si="30"/>
        <v>0</v>
      </c>
      <c r="AE93" s="62">
        <f t="shared" si="31"/>
        <v>0</v>
      </c>
      <c r="AF93" s="200">
        <f t="shared" si="24"/>
        <v>0</v>
      </c>
      <c r="AG93" s="191">
        <f t="shared" si="25"/>
        <v>0</v>
      </c>
      <c r="AH93" s="140"/>
      <c r="AI93" s="140"/>
      <c r="AJ93" s="188"/>
      <c r="AK93" s="215">
        <f t="shared" si="26"/>
        <v>0</v>
      </c>
      <c r="AL93" s="201" t="s">
        <v>187</v>
      </c>
      <c r="AM93" s="212" t="s">
        <v>187</v>
      </c>
      <c r="AN93" s="188"/>
      <c r="AO93" s="201" t="s">
        <v>187</v>
      </c>
      <c r="AP93" s="212" t="s">
        <v>187</v>
      </c>
      <c r="AQ93" s="213"/>
      <c r="AR93" s="201" t="s">
        <v>187</v>
      </c>
      <c r="AS93" s="212" t="s">
        <v>187</v>
      </c>
      <c r="AT93" s="188"/>
      <c r="AU93" s="218">
        <f t="shared" si="27"/>
        <v>0</v>
      </c>
      <c r="AV93" s="158">
        <f t="shared" si="32"/>
        <v>0</v>
      </c>
      <c r="AW93" s="69">
        <f t="shared" si="28"/>
        <v>0</v>
      </c>
      <c r="AX93" s="159">
        <f t="shared" si="33"/>
        <v>0</v>
      </c>
    </row>
    <row r="94" spans="1:50" ht="26.25" customHeight="1">
      <c r="A94" s="30"/>
      <c r="B94" s="201"/>
      <c r="C94" s="57"/>
      <c r="D94" s="59" t="str">
        <f t="shared" si="29"/>
        <v/>
      </c>
      <c r="E94" s="49"/>
      <c r="F94" s="49" t="s">
        <v>187</v>
      </c>
      <c r="G94" s="56"/>
      <c r="H94" s="143"/>
      <c r="I94" s="145">
        <f t="shared" si="34"/>
        <v>0</v>
      </c>
      <c r="J94" s="145">
        <f t="shared" si="35"/>
        <v>0</v>
      </c>
      <c r="K94" s="145">
        <f t="shared" si="21"/>
        <v>0</v>
      </c>
      <c r="L94" s="140"/>
      <c r="M94" s="188"/>
      <c r="N94" s="140"/>
      <c r="O94" s="61">
        <v>0</v>
      </c>
      <c r="P94" s="61">
        <v>0</v>
      </c>
      <c r="Q94" s="140"/>
      <c r="R94" s="140"/>
      <c r="S94" s="61">
        <v>0</v>
      </c>
      <c r="T94" s="61">
        <v>0</v>
      </c>
      <c r="U94" s="61">
        <v>0</v>
      </c>
      <c r="V94" s="61">
        <v>0</v>
      </c>
      <c r="W94" s="217">
        <f t="shared" si="22"/>
        <v>0</v>
      </c>
      <c r="X94" s="60"/>
      <c r="Y94" s="60"/>
      <c r="Z94" s="64">
        <v>0</v>
      </c>
      <c r="AA94" s="64">
        <f t="shared" si="36"/>
        <v>0</v>
      </c>
      <c r="AB94" s="64">
        <f t="shared" si="23"/>
        <v>0</v>
      </c>
      <c r="AC94" s="64">
        <v>0</v>
      </c>
      <c r="AD94" s="61">
        <f t="shared" si="30"/>
        <v>0</v>
      </c>
      <c r="AE94" s="62">
        <f t="shared" si="31"/>
        <v>0</v>
      </c>
      <c r="AF94" s="200">
        <f t="shared" si="24"/>
        <v>0</v>
      </c>
      <c r="AG94" s="191">
        <f t="shared" si="25"/>
        <v>0</v>
      </c>
      <c r="AH94" s="140"/>
      <c r="AI94" s="140"/>
      <c r="AJ94" s="188"/>
      <c r="AK94" s="215">
        <f t="shared" si="26"/>
        <v>0</v>
      </c>
      <c r="AL94" s="201" t="s">
        <v>187</v>
      </c>
      <c r="AM94" s="212" t="s">
        <v>187</v>
      </c>
      <c r="AN94" s="188"/>
      <c r="AO94" s="201" t="s">
        <v>187</v>
      </c>
      <c r="AP94" s="212" t="s">
        <v>187</v>
      </c>
      <c r="AQ94" s="213"/>
      <c r="AR94" s="201" t="s">
        <v>187</v>
      </c>
      <c r="AS94" s="212" t="s">
        <v>187</v>
      </c>
      <c r="AT94" s="188"/>
      <c r="AU94" s="218">
        <f t="shared" si="27"/>
        <v>0</v>
      </c>
      <c r="AV94" s="158">
        <f t="shared" si="32"/>
        <v>0</v>
      </c>
      <c r="AW94" s="69">
        <f t="shared" si="28"/>
        <v>0</v>
      </c>
      <c r="AX94" s="159">
        <f t="shared" si="33"/>
        <v>0</v>
      </c>
    </row>
    <row r="95" spans="1:50" ht="26.25" customHeight="1">
      <c r="A95" s="30"/>
      <c r="B95" s="201"/>
      <c r="C95" s="57"/>
      <c r="D95" s="59" t="str">
        <f t="shared" si="29"/>
        <v/>
      </c>
      <c r="E95" s="49"/>
      <c r="F95" s="49" t="s">
        <v>187</v>
      </c>
      <c r="G95" s="56"/>
      <c r="H95" s="143"/>
      <c r="I95" s="145">
        <f t="shared" si="34"/>
        <v>0</v>
      </c>
      <c r="J95" s="145">
        <f t="shared" si="35"/>
        <v>0</v>
      </c>
      <c r="K95" s="145">
        <f t="shared" si="21"/>
        <v>0</v>
      </c>
      <c r="L95" s="140"/>
      <c r="M95" s="188"/>
      <c r="N95" s="140"/>
      <c r="O95" s="61">
        <v>0</v>
      </c>
      <c r="P95" s="61">
        <v>0</v>
      </c>
      <c r="Q95" s="140"/>
      <c r="R95" s="140"/>
      <c r="S95" s="61">
        <v>0</v>
      </c>
      <c r="T95" s="61">
        <v>0</v>
      </c>
      <c r="U95" s="61">
        <v>0</v>
      </c>
      <c r="V95" s="61">
        <v>0</v>
      </c>
      <c r="W95" s="217">
        <f t="shared" si="22"/>
        <v>0</v>
      </c>
      <c r="X95" s="60"/>
      <c r="Y95" s="60"/>
      <c r="Z95" s="64">
        <v>0</v>
      </c>
      <c r="AA95" s="64">
        <f t="shared" si="36"/>
        <v>0</v>
      </c>
      <c r="AB95" s="64">
        <f t="shared" si="23"/>
        <v>0</v>
      </c>
      <c r="AC95" s="64">
        <v>0</v>
      </c>
      <c r="AD95" s="61">
        <f t="shared" si="30"/>
        <v>0</v>
      </c>
      <c r="AE95" s="62">
        <f t="shared" si="31"/>
        <v>0</v>
      </c>
      <c r="AF95" s="200">
        <f t="shared" si="24"/>
        <v>0</v>
      </c>
      <c r="AG95" s="191">
        <f t="shared" si="25"/>
        <v>0</v>
      </c>
      <c r="AH95" s="140"/>
      <c r="AI95" s="140"/>
      <c r="AJ95" s="188"/>
      <c r="AK95" s="215">
        <f t="shared" si="26"/>
        <v>0</v>
      </c>
      <c r="AL95" s="201" t="s">
        <v>187</v>
      </c>
      <c r="AM95" s="212" t="s">
        <v>187</v>
      </c>
      <c r="AN95" s="188"/>
      <c r="AO95" s="201" t="s">
        <v>187</v>
      </c>
      <c r="AP95" s="212" t="s">
        <v>187</v>
      </c>
      <c r="AQ95" s="213"/>
      <c r="AR95" s="201" t="s">
        <v>187</v>
      </c>
      <c r="AS95" s="212" t="s">
        <v>187</v>
      </c>
      <c r="AT95" s="188"/>
      <c r="AU95" s="218">
        <f t="shared" si="27"/>
        <v>0</v>
      </c>
      <c r="AV95" s="158">
        <f t="shared" si="32"/>
        <v>0</v>
      </c>
      <c r="AW95" s="69">
        <f t="shared" si="28"/>
        <v>0</v>
      </c>
      <c r="AX95" s="159">
        <f t="shared" si="33"/>
        <v>0</v>
      </c>
    </row>
    <row r="96" spans="1:50" ht="26.25" customHeight="1">
      <c r="A96" s="30"/>
      <c r="B96" s="201"/>
      <c r="C96" s="57"/>
      <c r="D96" s="59" t="str">
        <f t="shared" si="29"/>
        <v/>
      </c>
      <c r="E96" s="49"/>
      <c r="F96" s="49" t="s">
        <v>187</v>
      </c>
      <c r="G96" s="56"/>
      <c r="H96" s="143"/>
      <c r="I96" s="145">
        <f t="shared" si="34"/>
        <v>0</v>
      </c>
      <c r="J96" s="145">
        <f t="shared" si="35"/>
        <v>0</v>
      </c>
      <c r="K96" s="145">
        <f t="shared" si="21"/>
        <v>0</v>
      </c>
      <c r="L96" s="140"/>
      <c r="M96" s="188"/>
      <c r="N96" s="140"/>
      <c r="O96" s="61">
        <v>0</v>
      </c>
      <c r="P96" s="61">
        <v>0</v>
      </c>
      <c r="Q96" s="140"/>
      <c r="R96" s="140"/>
      <c r="S96" s="61">
        <v>0</v>
      </c>
      <c r="T96" s="61">
        <v>0</v>
      </c>
      <c r="U96" s="61">
        <v>0</v>
      </c>
      <c r="V96" s="61">
        <v>0</v>
      </c>
      <c r="W96" s="217">
        <f t="shared" si="22"/>
        <v>0</v>
      </c>
      <c r="X96" s="60"/>
      <c r="Y96" s="60"/>
      <c r="Z96" s="64">
        <v>0</v>
      </c>
      <c r="AA96" s="64">
        <f t="shared" si="36"/>
        <v>0</v>
      </c>
      <c r="AB96" s="64">
        <f t="shared" si="23"/>
        <v>0</v>
      </c>
      <c r="AC96" s="64">
        <v>0</v>
      </c>
      <c r="AD96" s="61">
        <f t="shared" si="30"/>
        <v>0</v>
      </c>
      <c r="AE96" s="62">
        <f t="shared" si="31"/>
        <v>0</v>
      </c>
      <c r="AF96" s="200">
        <f t="shared" si="24"/>
        <v>0</v>
      </c>
      <c r="AG96" s="191">
        <f t="shared" si="25"/>
        <v>0</v>
      </c>
      <c r="AH96" s="140"/>
      <c r="AI96" s="140"/>
      <c r="AJ96" s="188"/>
      <c r="AK96" s="215">
        <f t="shared" si="26"/>
        <v>0</v>
      </c>
      <c r="AL96" s="201" t="s">
        <v>187</v>
      </c>
      <c r="AM96" s="212" t="s">
        <v>187</v>
      </c>
      <c r="AN96" s="188"/>
      <c r="AO96" s="201" t="s">
        <v>187</v>
      </c>
      <c r="AP96" s="212" t="s">
        <v>187</v>
      </c>
      <c r="AQ96" s="213"/>
      <c r="AR96" s="201" t="s">
        <v>187</v>
      </c>
      <c r="AS96" s="212" t="s">
        <v>187</v>
      </c>
      <c r="AT96" s="188"/>
      <c r="AU96" s="218">
        <f t="shared" si="27"/>
        <v>0</v>
      </c>
      <c r="AV96" s="158">
        <f t="shared" si="32"/>
        <v>0</v>
      </c>
      <c r="AW96" s="69">
        <f t="shared" si="28"/>
        <v>0</v>
      </c>
      <c r="AX96" s="159">
        <f t="shared" si="33"/>
        <v>0</v>
      </c>
    </row>
    <row r="97" spans="1:50" ht="26.25" customHeight="1">
      <c r="A97" s="30"/>
      <c r="B97" s="201"/>
      <c r="C97" s="57"/>
      <c r="D97" s="59" t="str">
        <f t="shared" si="29"/>
        <v/>
      </c>
      <c r="E97" s="49"/>
      <c r="F97" s="49" t="s">
        <v>187</v>
      </c>
      <c r="G97" s="56"/>
      <c r="H97" s="143"/>
      <c r="I97" s="145">
        <f t="shared" si="34"/>
        <v>0</v>
      </c>
      <c r="J97" s="145">
        <f t="shared" si="35"/>
        <v>0</v>
      </c>
      <c r="K97" s="145">
        <f t="shared" si="21"/>
        <v>0</v>
      </c>
      <c r="L97" s="140"/>
      <c r="M97" s="188"/>
      <c r="N97" s="140"/>
      <c r="O97" s="61">
        <v>0</v>
      </c>
      <c r="P97" s="61">
        <v>0</v>
      </c>
      <c r="Q97" s="140"/>
      <c r="R97" s="140"/>
      <c r="S97" s="61">
        <v>0</v>
      </c>
      <c r="T97" s="61">
        <v>0</v>
      </c>
      <c r="U97" s="61">
        <v>0</v>
      </c>
      <c r="V97" s="61">
        <v>0</v>
      </c>
      <c r="W97" s="217">
        <f t="shared" si="22"/>
        <v>0</v>
      </c>
      <c r="X97" s="60"/>
      <c r="Y97" s="60"/>
      <c r="Z97" s="64">
        <v>0</v>
      </c>
      <c r="AA97" s="64">
        <f t="shared" si="36"/>
        <v>0</v>
      </c>
      <c r="AB97" s="64">
        <f t="shared" si="23"/>
        <v>0</v>
      </c>
      <c r="AC97" s="64">
        <v>0</v>
      </c>
      <c r="AD97" s="61">
        <f t="shared" si="30"/>
        <v>0</v>
      </c>
      <c r="AE97" s="62">
        <f t="shared" si="31"/>
        <v>0</v>
      </c>
      <c r="AF97" s="200">
        <f t="shared" si="24"/>
        <v>0</v>
      </c>
      <c r="AG97" s="191">
        <f t="shared" si="25"/>
        <v>0</v>
      </c>
      <c r="AH97" s="140"/>
      <c r="AI97" s="140"/>
      <c r="AJ97" s="188"/>
      <c r="AK97" s="215">
        <f t="shared" si="26"/>
        <v>0</v>
      </c>
      <c r="AL97" s="201" t="s">
        <v>187</v>
      </c>
      <c r="AM97" s="212" t="s">
        <v>187</v>
      </c>
      <c r="AN97" s="188"/>
      <c r="AO97" s="201" t="s">
        <v>187</v>
      </c>
      <c r="AP97" s="212" t="s">
        <v>187</v>
      </c>
      <c r="AQ97" s="213"/>
      <c r="AR97" s="201" t="s">
        <v>187</v>
      </c>
      <c r="AS97" s="212" t="s">
        <v>187</v>
      </c>
      <c r="AT97" s="188"/>
      <c r="AU97" s="218">
        <f t="shared" si="27"/>
        <v>0</v>
      </c>
      <c r="AV97" s="158">
        <f t="shared" si="32"/>
        <v>0</v>
      </c>
      <c r="AW97" s="69">
        <f t="shared" si="28"/>
        <v>0</v>
      </c>
      <c r="AX97" s="159">
        <f t="shared" si="33"/>
        <v>0</v>
      </c>
    </row>
    <row r="98" spans="1:50" ht="26.25" customHeight="1">
      <c r="A98" s="30"/>
      <c r="B98" s="201"/>
      <c r="C98" s="57"/>
      <c r="D98" s="59" t="str">
        <f t="shared" si="29"/>
        <v/>
      </c>
      <c r="E98" s="49"/>
      <c r="F98" s="49" t="s">
        <v>187</v>
      </c>
      <c r="G98" s="56"/>
      <c r="H98" s="143"/>
      <c r="I98" s="145">
        <f t="shared" si="34"/>
        <v>0</v>
      </c>
      <c r="J98" s="145">
        <f t="shared" si="35"/>
        <v>0</v>
      </c>
      <c r="K98" s="145">
        <f t="shared" si="21"/>
        <v>0</v>
      </c>
      <c r="L98" s="140"/>
      <c r="M98" s="188"/>
      <c r="N98" s="140"/>
      <c r="O98" s="61">
        <v>0</v>
      </c>
      <c r="P98" s="61">
        <v>0</v>
      </c>
      <c r="Q98" s="140"/>
      <c r="R98" s="140"/>
      <c r="S98" s="61">
        <v>0</v>
      </c>
      <c r="T98" s="61">
        <v>0</v>
      </c>
      <c r="U98" s="61">
        <v>0</v>
      </c>
      <c r="V98" s="61">
        <v>0</v>
      </c>
      <c r="W98" s="217">
        <f t="shared" si="22"/>
        <v>0</v>
      </c>
      <c r="X98" s="60"/>
      <c r="Y98" s="60"/>
      <c r="Z98" s="64">
        <v>0</v>
      </c>
      <c r="AA98" s="64">
        <f t="shared" si="36"/>
        <v>0</v>
      </c>
      <c r="AB98" s="64">
        <f t="shared" si="23"/>
        <v>0</v>
      </c>
      <c r="AC98" s="64">
        <v>0</v>
      </c>
      <c r="AD98" s="61">
        <f t="shared" si="30"/>
        <v>0</v>
      </c>
      <c r="AE98" s="62">
        <f t="shared" si="31"/>
        <v>0</v>
      </c>
      <c r="AF98" s="200">
        <f t="shared" si="24"/>
        <v>0</v>
      </c>
      <c r="AG98" s="191">
        <f t="shared" si="25"/>
        <v>0</v>
      </c>
      <c r="AH98" s="140"/>
      <c r="AI98" s="140"/>
      <c r="AJ98" s="188"/>
      <c r="AK98" s="215">
        <f t="shared" si="26"/>
        <v>0</v>
      </c>
      <c r="AL98" s="201" t="s">
        <v>187</v>
      </c>
      <c r="AM98" s="212" t="s">
        <v>187</v>
      </c>
      <c r="AN98" s="188"/>
      <c r="AO98" s="201" t="s">
        <v>187</v>
      </c>
      <c r="AP98" s="212" t="s">
        <v>187</v>
      </c>
      <c r="AQ98" s="213"/>
      <c r="AR98" s="201" t="s">
        <v>187</v>
      </c>
      <c r="AS98" s="212" t="s">
        <v>187</v>
      </c>
      <c r="AT98" s="188"/>
      <c r="AU98" s="218">
        <f t="shared" si="27"/>
        <v>0</v>
      </c>
      <c r="AV98" s="158">
        <f t="shared" si="32"/>
        <v>0</v>
      </c>
      <c r="AW98" s="69">
        <f t="shared" si="28"/>
        <v>0</v>
      </c>
      <c r="AX98" s="159">
        <f t="shared" si="33"/>
        <v>0</v>
      </c>
    </row>
    <row r="99" spans="1:50" ht="26.25" customHeight="1">
      <c r="A99" s="30"/>
      <c r="B99" s="201"/>
      <c r="C99" s="57"/>
      <c r="D99" s="59" t="str">
        <f t="shared" si="29"/>
        <v/>
      </c>
      <c r="E99" s="49"/>
      <c r="F99" s="49" t="s">
        <v>187</v>
      </c>
      <c r="G99" s="56"/>
      <c r="H99" s="143"/>
      <c r="I99" s="145">
        <f t="shared" si="34"/>
        <v>0</v>
      </c>
      <c r="J99" s="145">
        <f t="shared" si="35"/>
        <v>0</v>
      </c>
      <c r="K99" s="145">
        <f t="shared" si="21"/>
        <v>0</v>
      </c>
      <c r="L99" s="140"/>
      <c r="M99" s="188"/>
      <c r="N99" s="140"/>
      <c r="O99" s="61">
        <v>0</v>
      </c>
      <c r="P99" s="61">
        <v>0</v>
      </c>
      <c r="Q99" s="140"/>
      <c r="R99" s="140"/>
      <c r="S99" s="61">
        <v>0</v>
      </c>
      <c r="T99" s="61">
        <v>0</v>
      </c>
      <c r="U99" s="61">
        <v>0</v>
      </c>
      <c r="V99" s="61">
        <v>0</v>
      </c>
      <c r="W99" s="217">
        <f t="shared" si="22"/>
        <v>0</v>
      </c>
      <c r="X99" s="60"/>
      <c r="Y99" s="60"/>
      <c r="Z99" s="64">
        <v>0</v>
      </c>
      <c r="AA99" s="64">
        <f t="shared" si="36"/>
        <v>0</v>
      </c>
      <c r="AB99" s="64">
        <f t="shared" si="23"/>
        <v>0</v>
      </c>
      <c r="AC99" s="64">
        <v>0</v>
      </c>
      <c r="AD99" s="61">
        <f t="shared" si="30"/>
        <v>0</v>
      </c>
      <c r="AE99" s="62">
        <f t="shared" si="31"/>
        <v>0</v>
      </c>
      <c r="AF99" s="200">
        <f t="shared" si="24"/>
        <v>0</v>
      </c>
      <c r="AG99" s="191">
        <f t="shared" si="25"/>
        <v>0</v>
      </c>
      <c r="AH99" s="140"/>
      <c r="AI99" s="140"/>
      <c r="AJ99" s="188"/>
      <c r="AK99" s="215">
        <f t="shared" si="26"/>
        <v>0</v>
      </c>
      <c r="AL99" s="201" t="s">
        <v>187</v>
      </c>
      <c r="AM99" s="212" t="s">
        <v>187</v>
      </c>
      <c r="AN99" s="188"/>
      <c r="AO99" s="201" t="s">
        <v>187</v>
      </c>
      <c r="AP99" s="212" t="s">
        <v>187</v>
      </c>
      <c r="AQ99" s="213"/>
      <c r="AR99" s="201" t="s">
        <v>187</v>
      </c>
      <c r="AS99" s="212" t="s">
        <v>187</v>
      </c>
      <c r="AT99" s="188"/>
      <c r="AU99" s="218">
        <f t="shared" si="27"/>
        <v>0</v>
      </c>
      <c r="AV99" s="158">
        <f t="shared" si="32"/>
        <v>0</v>
      </c>
      <c r="AW99" s="69">
        <f t="shared" si="28"/>
        <v>0</v>
      </c>
      <c r="AX99" s="159">
        <f t="shared" si="33"/>
        <v>0</v>
      </c>
    </row>
    <row r="100" spans="1:50" ht="26.25" customHeight="1">
      <c r="A100" s="30"/>
      <c r="B100" s="201"/>
      <c r="C100" s="57"/>
      <c r="D100" s="59" t="str">
        <f t="shared" si="29"/>
        <v/>
      </c>
      <c r="E100" s="49"/>
      <c r="F100" s="49" t="s">
        <v>187</v>
      </c>
      <c r="G100" s="56"/>
      <c r="H100" s="143"/>
      <c r="I100" s="145">
        <f t="shared" si="34"/>
        <v>0</v>
      </c>
      <c r="J100" s="145">
        <f t="shared" si="35"/>
        <v>0</v>
      </c>
      <c r="K100" s="145">
        <f t="shared" si="21"/>
        <v>0</v>
      </c>
      <c r="L100" s="140"/>
      <c r="M100" s="188"/>
      <c r="N100" s="140"/>
      <c r="O100" s="61">
        <v>0</v>
      </c>
      <c r="P100" s="61">
        <v>0</v>
      </c>
      <c r="Q100" s="140"/>
      <c r="R100" s="140"/>
      <c r="S100" s="61">
        <v>0</v>
      </c>
      <c r="T100" s="61">
        <v>0</v>
      </c>
      <c r="U100" s="61">
        <v>0</v>
      </c>
      <c r="V100" s="61">
        <v>0</v>
      </c>
      <c r="W100" s="217">
        <f t="shared" si="22"/>
        <v>0</v>
      </c>
      <c r="X100" s="60"/>
      <c r="Y100" s="60"/>
      <c r="Z100" s="64">
        <v>0</v>
      </c>
      <c r="AA100" s="64">
        <f t="shared" si="36"/>
        <v>0</v>
      </c>
      <c r="AB100" s="64">
        <f t="shared" si="23"/>
        <v>0</v>
      </c>
      <c r="AC100" s="64">
        <v>0</v>
      </c>
      <c r="AD100" s="61">
        <f t="shared" si="30"/>
        <v>0</v>
      </c>
      <c r="AE100" s="62">
        <f t="shared" si="31"/>
        <v>0</v>
      </c>
      <c r="AF100" s="200">
        <f t="shared" si="24"/>
        <v>0</v>
      </c>
      <c r="AG100" s="191">
        <f t="shared" si="25"/>
        <v>0</v>
      </c>
      <c r="AH100" s="140"/>
      <c r="AI100" s="140"/>
      <c r="AJ100" s="188"/>
      <c r="AK100" s="215">
        <f t="shared" si="26"/>
        <v>0</v>
      </c>
      <c r="AL100" s="201" t="s">
        <v>187</v>
      </c>
      <c r="AM100" s="212" t="s">
        <v>187</v>
      </c>
      <c r="AN100" s="188"/>
      <c r="AO100" s="201" t="s">
        <v>187</v>
      </c>
      <c r="AP100" s="212" t="s">
        <v>187</v>
      </c>
      <c r="AQ100" s="213"/>
      <c r="AR100" s="201" t="s">
        <v>187</v>
      </c>
      <c r="AS100" s="212" t="s">
        <v>187</v>
      </c>
      <c r="AT100" s="188"/>
      <c r="AU100" s="218">
        <f t="shared" si="27"/>
        <v>0</v>
      </c>
      <c r="AV100" s="158">
        <f t="shared" si="32"/>
        <v>0</v>
      </c>
      <c r="AW100" s="69">
        <f t="shared" si="28"/>
        <v>0</v>
      </c>
      <c r="AX100" s="159">
        <f t="shared" si="33"/>
        <v>0</v>
      </c>
    </row>
    <row r="101" spans="1:50" ht="26.25" customHeight="1">
      <c r="A101" s="30"/>
      <c r="B101" s="201"/>
      <c r="C101" s="57"/>
      <c r="D101" s="59" t="str">
        <f t="shared" si="29"/>
        <v/>
      </c>
      <c r="E101" s="49"/>
      <c r="F101" s="49" t="s">
        <v>187</v>
      </c>
      <c r="G101" s="56"/>
      <c r="H101" s="143"/>
      <c r="I101" s="145">
        <f t="shared" si="34"/>
        <v>0</v>
      </c>
      <c r="J101" s="145">
        <f t="shared" si="35"/>
        <v>0</v>
      </c>
      <c r="K101" s="145">
        <f t="shared" si="21"/>
        <v>0</v>
      </c>
      <c r="L101" s="140"/>
      <c r="M101" s="188"/>
      <c r="N101" s="140"/>
      <c r="O101" s="61">
        <v>0</v>
      </c>
      <c r="P101" s="61">
        <v>0</v>
      </c>
      <c r="Q101" s="140"/>
      <c r="R101" s="140"/>
      <c r="S101" s="61">
        <v>0</v>
      </c>
      <c r="T101" s="61">
        <v>0</v>
      </c>
      <c r="U101" s="61">
        <v>0</v>
      </c>
      <c r="V101" s="61">
        <v>0</v>
      </c>
      <c r="W101" s="217">
        <f t="shared" si="22"/>
        <v>0</v>
      </c>
      <c r="X101" s="60"/>
      <c r="Y101" s="60"/>
      <c r="Z101" s="64">
        <v>0</v>
      </c>
      <c r="AA101" s="64">
        <f t="shared" si="36"/>
        <v>0</v>
      </c>
      <c r="AB101" s="64">
        <f t="shared" si="23"/>
        <v>0</v>
      </c>
      <c r="AC101" s="64">
        <v>0</v>
      </c>
      <c r="AD101" s="61">
        <f t="shared" si="30"/>
        <v>0</v>
      </c>
      <c r="AE101" s="62">
        <f t="shared" si="31"/>
        <v>0</v>
      </c>
      <c r="AF101" s="200">
        <f t="shared" si="24"/>
        <v>0</v>
      </c>
      <c r="AG101" s="191">
        <f t="shared" si="25"/>
        <v>0</v>
      </c>
      <c r="AH101" s="140"/>
      <c r="AI101" s="140"/>
      <c r="AJ101" s="188"/>
      <c r="AK101" s="215">
        <f t="shared" si="26"/>
        <v>0</v>
      </c>
      <c r="AL101" s="201" t="s">
        <v>187</v>
      </c>
      <c r="AM101" s="212" t="s">
        <v>187</v>
      </c>
      <c r="AN101" s="188"/>
      <c r="AO101" s="201" t="s">
        <v>187</v>
      </c>
      <c r="AP101" s="212" t="s">
        <v>187</v>
      </c>
      <c r="AQ101" s="213"/>
      <c r="AR101" s="201" t="s">
        <v>187</v>
      </c>
      <c r="AS101" s="212" t="s">
        <v>187</v>
      </c>
      <c r="AT101" s="188"/>
      <c r="AU101" s="218">
        <f t="shared" si="27"/>
        <v>0</v>
      </c>
      <c r="AV101" s="158">
        <f t="shared" si="32"/>
        <v>0</v>
      </c>
      <c r="AW101" s="69">
        <f t="shared" si="28"/>
        <v>0</v>
      </c>
      <c r="AX101" s="159">
        <f t="shared" si="33"/>
        <v>0</v>
      </c>
    </row>
    <row r="102" spans="1:50" ht="26.25" customHeight="1">
      <c r="A102" s="30"/>
      <c r="B102" s="201"/>
      <c r="C102" s="57"/>
      <c r="D102" s="59" t="str">
        <f t="shared" si="29"/>
        <v/>
      </c>
      <c r="E102" s="49"/>
      <c r="F102" s="49" t="s">
        <v>187</v>
      </c>
      <c r="G102" s="56"/>
      <c r="H102" s="143"/>
      <c r="I102" s="145">
        <f t="shared" si="34"/>
        <v>0</v>
      </c>
      <c r="J102" s="145">
        <f t="shared" si="35"/>
        <v>0</v>
      </c>
      <c r="K102" s="145">
        <f t="shared" si="21"/>
        <v>0</v>
      </c>
      <c r="L102" s="140"/>
      <c r="M102" s="188"/>
      <c r="N102" s="140"/>
      <c r="O102" s="61">
        <v>0</v>
      </c>
      <c r="P102" s="61">
        <v>0</v>
      </c>
      <c r="Q102" s="140"/>
      <c r="R102" s="140"/>
      <c r="S102" s="61">
        <v>0</v>
      </c>
      <c r="T102" s="61">
        <v>0</v>
      </c>
      <c r="U102" s="61">
        <v>0</v>
      </c>
      <c r="V102" s="61">
        <v>0</v>
      </c>
      <c r="W102" s="217">
        <f t="shared" si="22"/>
        <v>0</v>
      </c>
      <c r="X102" s="60"/>
      <c r="Y102" s="60"/>
      <c r="Z102" s="64">
        <v>0</v>
      </c>
      <c r="AA102" s="64">
        <f t="shared" si="36"/>
        <v>0</v>
      </c>
      <c r="AB102" s="64">
        <f t="shared" si="23"/>
        <v>0</v>
      </c>
      <c r="AC102" s="64">
        <v>0</v>
      </c>
      <c r="AD102" s="61">
        <f t="shared" si="30"/>
        <v>0</v>
      </c>
      <c r="AE102" s="62">
        <f t="shared" si="31"/>
        <v>0</v>
      </c>
      <c r="AF102" s="200">
        <f t="shared" si="24"/>
        <v>0</v>
      </c>
      <c r="AG102" s="191">
        <f t="shared" si="25"/>
        <v>0</v>
      </c>
      <c r="AH102" s="140"/>
      <c r="AI102" s="140"/>
      <c r="AJ102" s="188"/>
      <c r="AK102" s="215">
        <f t="shared" si="26"/>
        <v>0</v>
      </c>
      <c r="AL102" s="201" t="s">
        <v>187</v>
      </c>
      <c r="AM102" s="212" t="s">
        <v>187</v>
      </c>
      <c r="AN102" s="188"/>
      <c r="AO102" s="201" t="s">
        <v>187</v>
      </c>
      <c r="AP102" s="212" t="s">
        <v>187</v>
      </c>
      <c r="AQ102" s="213"/>
      <c r="AR102" s="201" t="s">
        <v>187</v>
      </c>
      <c r="AS102" s="212" t="s">
        <v>187</v>
      </c>
      <c r="AT102" s="188"/>
      <c r="AU102" s="218">
        <f t="shared" si="27"/>
        <v>0</v>
      </c>
      <c r="AV102" s="158">
        <f t="shared" si="32"/>
        <v>0</v>
      </c>
      <c r="AW102" s="69">
        <f t="shared" si="28"/>
        <v>0</v>
      </c>
      <c r="AX102" s="159">
        <f t="shared" si="33"/>
        <v>0</v>
      </c>
    </row>
    <row r="103" spans="1:50" ht="26.25" customHeight="1">
      <c r="A103" s="30"/>
      <c r="B103" s="201"/>
      <c r="C103" s="57"/>
      <c r="D103" s="59" t="str">
        <f t="shared" si="29"/>
        <v/>
      </c>
      <c r="E103" s="49"/>
      <c r="F103" s="49" t="s">
        <v>187</v>
      </c>
      <c r="G103" s="56"/>
      <c r="H103" s="143"/>
      <c r="I103" s="145">
        <f t="shared" si="34"/>
        <v>0</v>
      </c>
      <c r="J103" s="145">
        <f t="shared" si="35"/>
        <v>0</v>
      </c>
      <c r="K103" s="145">
        <f t="shared" si="21"/>
        <v>0</v>
      </c>
      <c r="L103" s="140"/>
      <c r="M103" s="188"/>
      <c r="N103" s="140"/>
      <c r="O103" s="61">
        <v>0</v>
      </c>
      <c r="P103" s="61">
        <v>0</v>
      </c>
      <c r="Q103" s="140"/>
      <c r="R103" s="140"/>
      <c r="S103" s="61">
        <v>0</v>
      </c>
      <c r="T103" s="61">
        <v>0</v>
      </c>
      <c r="U103" s="61">
        <v>0</v>
      </c>
      <c r="V103" s="61">
        <v>0</v>
      </c>
      <c r="W103" s="217">
        <f t="shared" si="22"/>
        <v>0</v>
      </c>
      <c r="X103" s="60"/>
      <c r="Y103" s="60"/>
      <c r="Z103" s="64">
        <v>0</v>
      </c>
      <c r="AA103" s="64">
        <f t="shared" si="36"/>
        <v>0</v>
      </c>
      <c r="AB103" s="64">
        <f t="shared" si="23"/>
        <v>0</v>
      </c>
      <c r="AC103" s="64">
        <v>0</v>
      </c>
      <c r="AD103" s="61">
        <f t="shared" si="30"/>
        <v>0</v>
      </c>
      <c r="AE103" s="62">
        <f t="shared" si="31"/>
        <v>0</v>
      </c>
      <c r="AF103" s="200">
        <f t="shared" si="24"/>
        <v>0</v>
      </c>
      <c r="AG103" s="191">
        <f t="shared" si="25"/>
        <v>0</v>
      </c>
      <c r="AH103" s="140"/>
      <c r="AI103" s="140"/>
      <c r="AJ103" s="188"/>
      <c r="AK103" s="215">
        <f t="shared" si="26"/>
        <v>0</v>
      </c>
      <c r="AL103" s="201" t="s">
        <v>187</v>
      </c>
      <c r="AM103" s="212" t="s">
        <v>187</v>
      </c>
      <c r="AN103" s="188"/>
      <c r="AO103" s="201" t="s">
        <v>187</v>
      </c>
      <c r="AP103" s="212" t="s">
        <v>187</v>
      </c>
      <c r="AQ103" s="213"/>
      <c r="AR103" s="201" t="s">
        <v>187</v>
      </c>
      <c r="AS103" s="212" t="s">
        <v>187</v>
      </c>
      <c r="AT103" s="188"/>
      <c r="AU103" s="218">
        <f t="shared" si="27"/>
        <v>0</v>
      </c>
      <c r="AV103" s="158">
        <f t="shared" si="32"/>
        <v>0</v>
      </c>
      <c r="AW103" s="69">
        <f t="shared" si="28"/>
        <v>0</v>
      </c>
      <c r="AX103" s="159">
        <f t="shared" si="33"/>
        <v>0</v>
      </c>
    </row>
    <row r="104" spans="1:50" ht="26.25" customHeight="1">
      <c r="A104" s="30"/>
      <c r="B104" s="201"/>
      <c r="C104" s="57"/>
      <c r="D104" s="59" t="str">
        <f t="shared" si="29"/>
        <v/>
      </c>
      <c r="E104" s="49"/>
      <c r="F104" s="49" t="s">
        <v>187</v>
      </c>
      <c r="G104" s="56"/>
      <c r="H104" s="143"/>
      <c r="I104" s="145">
        <f t="shared" si="34"/>
        <v>0</v>
      </c>
      <c r="J104" s="145">
        <f t="shared" si="35"/>
        <v>0</v>
      </c>
      <c r="K104" s="145">
        <f t="shared" si="21"/>
        <v>0</v>
      </c>
      <c r="L104" s="140"/>
      <c r="M104" s="188"/>
      <c r="N104" s="140"/>
      <c r="O104" s="61">
        <v>0</v>
      </c>
      <c r="P104" s="61">
        <v>0</v>
      </c>
      <c r="Q104" s="140"/>
      <c r="R104" s="140"/>
      <c r="S104" s="61">
        <v>0</v>
      </c>
      <c r="T104" s="61">
        <v>0</v>
      </c>
      <c r="U104" s="61">
        <v>0</v>
      </c>
      <c r="V104" s="61">
        <v>0</v>
      </c>
      <c r="W104" s="217">
        <f t="shared" si="22"/>
        <v>0</v>
      </c>
      <c r="X104" s="60"/>
      <c r="Y104" s="60"/>
      <c r="Z104" s="64">
        <v>0</v>
      </c>
      <c r="AA104" s="64">
        <f t="shared" si="36"/>
        <v>0</v>
      </c>
      <c r="AB104" s="64">
        <f t="shared" si="23"/>
        <v>0</v>
      </c>
      <c r="AC104" s="64">
        <v>0</v>
      </c>
      <c r="AD104" s="61">
        <f t="shared" si="30"/>
        <v>0</v>
      </c>
      <c r="AE104" s="62">
        <f t="shared" si="31"/>
        <v>0</v>
      </c>
      <c r="AF104" s="200">
        <f t="shared" si="24"/>
        <v>0</v>
      </c>
      <c r="AG104" s="191">
        <f t="shared" si="25"/>
        <v>0</v>
      </c>
      <c r="AH104" s="140"/>
      <c r="AI104" s="140"/>
      <c r="AJ104" s="188"/>
      <c r="AK104" s="215">
        <f t="shared" si="26"/>
        <v>0</v>
      </c>
      <c r="AL104" s="201" t="s">
        <v>187</v>
      </c>
      <c r="AM104" s="212" t="s">
        <v>187</v>
      </c>
      <c r="AN104" s="188"/>
      <c r="AO104" s="201" t="s">
        <v>187</v>
      </c>
      <c r="AP104" s="212" t="s">
        <v>187</v>
      </c>
      <c r="AQ104" s="213"/>
      <c r="AR104" s="201" t="s">
        <v>187</v>
      </c>
      <c r="AS104" s="212" t="s">
        <v>187</v>
      </c>
      <c r="AT104" s="188"/>
      <c r="AU104" s="218">
        <f t="shared" si="27"/>
        <v>0</v>
      </c>
      <c r="AV104" s="158">
        <f t="shared" si="32"/>
        <v>0</v>
      </c>
      <c r="AW104" s="69">
        <f t="shared" si="28"/>
        <v>0</v>
      </c>
      <c r="AX104" s="159">
        <f t="shared" si="33"/>
        <v>0</v>
      </c>
    </row>
    <row r="105" spans="1:50" ht="26.25" customHeight="1">
      <c r="A105" s="30"/>
      <c r="B105" s="201"/>
      <c r="C105" s="57"/>
      <c r="D105" s="59" t="str">
        <f t="shared" si="29"/>
        <v/>
      </c>
      <c r="E105" s="49"/>
      <c r="F105" s="49" t="s">
        <v>187</v>
      </c>
      <c r="G105" s="56"/>
      <c r="H105" s="143"/>
      <c r="I105" s="145">
        <f t="shared" si="34"/>
        <v>0</v>
      </c>
      <c r="J105" s="145">
        <f t="shared" si="35"/>
        <v>0</v>
      </c>
      <c r="K105" s="145">
        <f t="shared" si="21"/>
        <v>0</v>
      </c>
      <c r="L105" s="140"/>
      <c r="M105" s="188"/>
      <c r="N105" s="140"/>
      <c r="O105" s="61">
        <v>0</v>
      </c>
      <c r="P105" s="61">
        <v>0</v>
      </c>
      <c r="Q105" s="140"/>
      <c r="R105" s="140"/>
      <c r="S105" s="61">
        <v>0</v>
      </c>
      <c r="T105" s="61">
        <v>0</v>
      </c>
      <c r="U105" s="61">
        <v>0</v>
      </c>
      <c r="V105" s="61">
        <v>0</v>
      </c>
      <c r="W105" s="217">
        <f t="shared" si="22"/>
        <v>0</v>
      </c>
      <c r="X105" s="60"/>
      <c r="Y105" s="60"/>
      <c r="Z105" s="64">
        <v>0</v>
      </c>
      <c r="AA105" s="64">
        <f t="shared" si="36"/>
        <v>0</v>
      </c>
      <c r="AB105" s="64">
        <f t="shared" si="23"/>
        <v>0</v>
      </c>
      <c r="AC105" s="64">
        <v>0</v>
      </c>
      <c r="AD105" s="61">
        <f t="shared" si="30"/>
        <v>0</v>
      </c>
      <c r="AE105" s="62">
        <f t="shared" si="31"/>
        <v>0</v>
      </c>
      <c r="AF105" s="200">
        <f t="shared" si="24"/>
        <v>0</v>
      </c>
      <c r="AG105" s="191">
        <f t="shared" si="25"/>
        <v>0</v>
      </c>
      <c r="AH105" s="140"/>
      <c r="AI105" s="140"/>
      <c r="AJ105" s="188"/>
      <c r="AK105" s="215">
        <f t="shared" si="26"/>
        <v>0</v>
      </c>
      <c r="AL105" s="201" t="s">
        <v>187</v>
      </c>
      <c r="AM105" s="212" t="s">
        <v>187</v>
      </c>
      <c r="AN105" s="188"/>
      <c r="AO105" s="201" t="s">
        <v>187</v>
      </c>
      <c r="AP105" s="212" t="s">
        <v>187</v>
      </c>
      <c r="AQ105" s="213"/>
      <c r="AR105" s="201" t="s">
        <v>187</v>
      </c>
      <c r="AS105" s="212" t="s">
        <v>187</v>
      </c>
      <c r="AT105" s="188"/>
      <c r="AU105" s="218">
        <f t="shared" si="27"/>
        <v>0</v>
      </c>
      <c r="AV105" s="158">
        <f t="shared" si="32"/>
        <v>0</v>
      </c>
      <c r="AW105" s="69">
        <f t="shared" si="28"/>
        <v>0</v>
      </c>
      <c r="AX105" s="159">
        <f t="shared" si="33"/>
        <v>0</v>
      </c>
    </row>
    <row r="106" spans="1:50" ht="26.25" customHeight="1">
      <c r="A106" s="30"/>
      <c r="B106" s="201"/>
      <c r="C106" s="57"/>
      <c r="D106" s="59" t="str">
        <f t="shared" si="29"/>
        <v/>
      </c>
      <c r="E106" s="49"/>
      <c r="F106" s="49" t="s">
        <v>187</v>
      </c>
      <c r="G106" s="56"/>
      <c r="H106" s="143"/>
      <c r="I106" s="145">
        <f t="shared" si="34"/>
        <v>0</v>
      </c>
      <c r="J106" s="145">
        <f t="shared" si="35"/>
        <v>0</v>
      </c>
      <c r="K106" s="145">
        <f t="shared" si="21"/>
        <v>0</v>
      </c>
      <c r="L106" s="140"/>
      <c r="M106" s="188"/>
      <c r="N106" s="140"/>
      <c r="O106" s="61">
        <v>0</v>
      </c>
      <c r="P106" s="61">
        <v>0</v>
      </c>
      <c r="Q106" s="140"/>
      <c r="R106" s="140"/>
      <c r="S106" s="61">
        <v>0</v>
      </c>
      <c r="T106" s="61">
        <v>0</v>
      </c>
      <c r="U106" s="61">
        <v>0</v>
      </c>
      <c r="V106" s="61">
        <v>0</v>
      </c>
      <c r="W106" s="217">
        <f t="shared" si="22"/>
        <v>0</v>
      </c>
      <c r="X106" s="60"/>
      <c r="Y106" s="60"/>
      <c r="Z106" s="64">
        <v>0</v>
      </c>
      <c r="AA106" s="64">
        <f t="shared" si="36"/>
        <v>0</v>
      </c>
      <c r="AB106" s="64">
        <f t="shared" si="23"/>
        <v>0</v>
      </c>
      <c r="AC106" s="64">
        <v>0</v>
      </c>
      <c r="AD106" s="61">
        <f t="shared" si="30"/>
        <v>0</v>
      </c>
      <c r="AE106" s="62">
        <f t="shared" si="31"/>
        <v>0</v>
      </c>
      <c r="AF106" s="200">
        <f t="shared" si="24"/>
        <v>0</v>
      </c>
      <c r="AG106" s="191">
        <f t="shared" si="25"/>
        <v>0</v>
      </c>
      <c r="AH106" s="140"/>
      <c r="AI106" s="140"/>
      <c r="AJ106" s="188"/>
      <c r="AK106" s="215">
        <f t="shared" si="26"/>
        <v>0</v>
      </c>
      <c r="AL106" s="201" t="s">
        <v>187</v>
      </c>
      <c r="AM106" s="212" t="s">
        <v>187</v>
      </c>
      <c r="AN106" s="188"/>
      <c r="AO106" s="201" t="s">
        <v>187</v>
      </c>
      <c r="AP106" s="212" t="s">
        <v>187</v>
      </c>
      <c r="AQ106" s="213"/>
      <c r="AR106" s="201" t="s">
        <v>187</v>
      </c>
      <c r="AS106" s="212" t="s">
        <v>187</v>
      </c>
      <c r="AT106" s="188"/>
      <c r="AU106" s="218">
        <f t="shared" si="27"/>
        <v>0</v>
      </c>
      <c r="AV106" s="158">
        <f t="shared" si="32"/>
        <v>0</v>
      </c>
      <c r="AW106" s="69">
        <f t="shared" si="28"/>
        <v>0</v>
      </c>
      <c r="AX106" s="159">
        <f t="shared" si="33"/>
        <v>0</v>
      </c>
    </row>
    <row r="107" spans="1:50" ht="26.25" customHeight="1">
      <c r="A107" s="30"/>
      <c r="B107" s="201"/>
      <c r="C107" s="57"/>
      <c r="D107" s="59" t="str">
        <f t="shared" si="29"/>
        <v/>
      </c>
      <c r="E107" s="49"/>
      <c r="F107" s="49" t="s">
        <v>187</v>
      </c>
      <c r="G107" s="56"/>
      <c r="H107" s="143"/>
      <c r="I107" s="145">
        <f t="shared" si="34"/>
        <v>0</v>
      </c>
      <c r="J107" s="145">
        <f t="shared" si="35"/>
        <v>0</v>
      </c>
      <c r="K107" s="145">
        <f t="shared" si="21"/>
        <v>0</v>
      </c>
      <c r="L107" s="140"/>
      <c r="M107" s="188"/>
      <c r="N107" s="140"/>
      <c r="O107" s="61">
        <v>0</v>
      </c>
      <c r="P107" s="61">
        <v>0</v>
      </c>
      <c r="Q107" s="140"/>
      <c r="R107" s="140"/>
      <c r="S107" s="61">
        <v>0</v>
      </c>
      <c r="T107" s="61">
        <v>0</v>
      </c>
      <c r="U107" s="61">
        <v>0</v>
      </c>
      <c r="V107" s="61">
        <v>0</v>
      </c>
      <c r="W107" s="217">
        <f t="shared" si="22"/>
        <v>0</v>
      </c>
      <c r="X107" s="60"/>
      <c r="Y107" s="60"/>
      <c r="Z107" s="64">
        <v>0</v>
      </c>
      <c r="AA107" s="64">
        <f t="shared" si="36"/>
        <v>0</v>
      </c>
      <c r="AB107" s="64">
        <f t="shared" si="23"/>
        <v>0</v>
      </c>
      <c r="AC107" s="64">
        <v>0</v>
      </c>
      <c r="AD107" s="61">
        <f t="shared" si="30"/>
        <v>0</v>
      </c>
      <c r="AE107" s="62">
        <f t="shared" si="31"/>
        <v>0</v>
      </c>
      <c r="AF107" s="200">
        <f t="shared" si="24"/>
        <v>0</v>
      </c>
      <c r="AG107" s="191">
        <f t="shared" si="25"/>
        <v>0</v>
      </c>
      <c r="AH107" s="140"/>
      <c r="AI107" s="140"/>
      <c r="AJ107" s="188"/>
      <c r="AK107" s="215">
        <f t="shared" si="26"/>
        <v>0</v>
      </c>
      <c r="AL107" s="201" t="s">
        <v>187</v>
      </c>
      <c r="AM107" s="212" t="s">
        <v>187</v>
      </c>
      <c r="AN107" s="188"/>
      <c r="AO107" s="201" t="s">
        <v>187</v>
      </c>
      <c r="AP107" s="212" t="s">
        <v>187</v>
      </c>
      <c r="AQ107" s="213"/>
      <c r="AR107" s="201" t="s">
        <v>187</v>
      </c>
      <c r="AS107" s="212" t="s">
        <v>187</v>
      </c>
      <c r="AT107" s="188"/>
      <c r="AU107" s="218">
        <f t="shared" si="27"/>
        <v>0</v>
      </c>
      <c r="AV107" s="158">
        <f t="shared" si="32"/>
        <v>0</v>
      </c>
      <c r="AW107" s="69">
        <f t="shared" si="28"/>
        <v>0</v>
      </c>
      <c r="AX107" s="159">
        <f t="shared" si="33"/>
        <v>0</v>
      </c>
    </row>
    <row r="108" spans="1:50" ht="26.25" customHeight="1">
      <c r="A108" s="30"/>
      <c r="B108" s="201"/>
      <c r="C108" s="57"/>
      <c r="D108" s="59" t="str">
        <f t="shared" si="29"/>
        <v/>
      </c>
      <c r="E108" s="49"/>
      <c r="F108" s="49" t="s">
        <v>187</v>
      </c>
      <c r="G108" s="56"/>
      <c r="H108" s="143"/>
      <c r="I108" s="145">
        <f t="shared" si="34"/>
        <v>0</v>
      </c>
      <c r="J108" s="145">
        <f t="shared" si="35"/>
        <v>0</v>
      </c>
      <c r="K108" s="145">
        <f t="shared" si="21"/>
        <v>0</v>
      </c>
      <c r="L108" s="140"/>
      <c r="M108" s="188"/>
      <c r="N108" s="140"/>
      <c r="O108" s="61">
        <v>0</v>
      </c>
      <c r="P108" s="61">
        <v>0</v>
      </c>
      <c r="Q108" s="140"/>
      <c r="R108" s="140"/>
      <c r="S108" s="61">
        <v>0</v>
      </c>
      <c r="T108" s="61">
        <v>0</v>
      </c>
      <c r="U108" s="61">
        <v>0</v>
      </c>
      <c r="V108" s="61">
        <v>0</v>
      </c>
      <c r="W108" s="217">
        <f t="shared" si="22"/>
        <v>0</v>
      </c>
      <c r="X108" s="60"/>
      <c r="Y108" s="60"/>
      <c r="Z108" s="64">
        <v>0</v>
      </c>
      <c r="AA108" s="64">
        <f t="shared" si="36"/>
        <v>0</v>
      </c>
      <c r="AB108" s="64">
        <f t="shared" si="23"/>
        <v>0</v>
      </c>
      <c r="AC108" s="64">
        <v>0</v>
      </c>
      <c r="AD108" s="61">
        <f t="shared" si="30"/>
        <v>0</v>
      </c>
      <c r="AE108" s="62">
        <f t="shared" si="31"/>
        <v>0</v>
      </c>
      <c r="AF108" s="200">
        <f t="shared" si="24"/>
        <v>0</v>
      </c>
      <c r="AG108" s="191">
        <f t="shared" si="25"/>
        <v>0</v>
      </c>
      <c r="AH108" s="140"/>
      <c r="AI108" s="140"/>
      <c r="AJ108" s="188"/>
      <c r="AK108" s="215">
        <f t="shared" si="26"/>
        <v>0</v>
      </c>
      <c r="AL108" s="201" t="s">
        <v>187</v>
      </c>
      <c r="AM108" s="212" t="s">
        <v>187</v>
      </c>
      <c r="AN108" s="188"/>
      <c r="AO108" s="201" t="s">
        <v>187</v>
      </c>
      <c r="AP108" s="212" t="s">
        <v>187</v>
      </c>
      <c r="AQ108" s="213"/>
      <c r="AR108" s="201" t="s">
        <v>187</v>
      </c>
      <c r="AS108" s="212" t="s">
        <v>187</v>
      </c>
      <c r="AT108" s="188"/>
      <c r="AU108" s="218">
        <f t="shared" si="27"/>
        <v>0</v>
      </c>
      <c r="AV108" s="158">
        <f t="shared" si="32"/>
        <v>0</v>
      </c>
      <c r="AW108" s="69">
        <f t="shared" si="28"/>
        <v>0</v>
      </c>
      <c r="AX108" s="159">
        <f t="shared" si="33"/>
        <v>0</v>
      </c>
    </row>
    <row r="109" spans="1:50" ht="26.25" customHeight="1">
      <c r="A109" s="30"/>
      <c r="B109" s="201"/>
      <c r="C109" s="57"/>
      <c r="D109" s="59" t="str">
        <f t="shared" si="29"/>
        <v/>
      </c>
      <c r="E109" s="49"/>
      <c r="F109" s="49" t="s">
        <v>187</v>
      </c>
      <c r="G109" s="56"/>
      <c r="H109" s="143"/>
      <c r="I109" s="145">
        <f t="shared" si="34"/>
        <v>0</v>
      </c>
      <c r="J109" s="145">
        <f t="shared" si="35"/>
        <v>0</v>
      </c>
      <c r="K109" s="145">
        <f t="shared" si="21"/>
        <v>0</v>
      </c>
      <c r="L109" s="140"/>
      <c r="M109" s="188"/>
      <c r="N109" s="140"/>
      <c r="O109" s="61">
        <v>0</v>
      </c>
      <c r="P109" s="61">
        <v>0</v>
      </c>
      <c r="Q109" s="140"/>
      <c r="R109" s="140"/>
      <c r="S109" s="61">
        <v>0</v>
      </c>
      <c r="T109" s="61">
        <v>0</v>
      </c>
      <c r="U109" s="61">
        <v>0</v>
      </c>
      <c r="V109" s="61">
        <v>0</v>
      </c>
      <c r="W109" s="217">
        <f t="shared" si="22"/>
        <v>0</v>
      </c>
      <c r="X109" s="60"/>
      <c r="Y109" s="60"/>
      <c r="Z109" s="64">
        <v>0</v>
      </c>
      <c r="AA109" s="64">
        <f t="shared" si="36"/>
        <v>0</v>
      </c>
      <c r="AB109" s="64">
        <f t="shared" si="23"/>
        <v>0</v>
      </c>
      <c r="AC109" s="64">
        <v>0</v>
      </c>
      <c r="AD109" s="61">
        <f t="shared" si="30"/>
        <v>0</v>
      </c>
      <c r="AE109" s="62">
        <f t="shared" si="31"/>
        <v>0</v>
      </c>
      <c r="AF109" s="200">
        <f t="shared" si="24"/>
        <v>0</v>
      </c>
      <c r="AG109" s="191">
        <f t="shared" si="25"/>
        <v>0</v>
      </c>
      <c r="AH109" s="140"/>
      <c r="AI109" s="140"/>
      <c r="AJ109" s="188"/>
      <c r="AK109" s="215">
        <f t="shared" si="26"/>
        <v>0</v>
      </c>
      <c r="AL109" s="201" t="s">
        <v>187</v>
      </c>
      <c r="AM109" s="212" t="s">
        <v>187</v>
      </c>
      <c r="AN109" s="188"/>
      <c r="AO109" s="201" t="s">
        <v>187</v>
      </c>
      <c r="AP109" s="212" t="s">
        <v>187</v>
      </c>
      <c r="AQ109" s="213"/>
      <c r="AR109" s="201" t="s">
        <v>187</v>
      </c>
      <c r="AS109" s="212" t="s">
        <v>187</v>
      </c>
      <c r="AT109" s="188"/>
      <c r="AU109" s="218">
        <f t="shared" si="27"/>
        <v>0</v>
      </c>
      <c r="AV109" s="158">
        <f t="shared" si="32"/>
        <v>0</v>
      </c>
      <c r="AW109" s="69">
        <f t="shared" si="28"/>
        <v>0</v>
      </c>
      <c r="AX109" s="159">
        <f t="shared" si="33"/>
        <v>0</v>
      </c>
    </row>
    <row r="110" spans="1:50" ht="26.25" customHeight="1">
      <c r="A110" s="30"/>
      <c r="B110" s="201"/>
      <c r="C110" s="57"/>
      <c r="D110" s="59" t="str">
        <f t="shared" si="29"/>
        <v/>
      </c>
      <c r="E110" s="49"/>
      <c r="F110" s="49" t="s">
        <v>187</v>
      </c>
      <c r="G110" s="56"/>
      <c r="H110" s="143"/>
      <c r="I110" s="145">
        <f t="shared" si="34"/>
        <v>0</v>
      </c>
      <c r="J110" s="145">
        <f t="shared" si="35"/>
        <v>0</v>
      </c>
      <c r="K110" s="145">
        <f t="shared" si="21"/>
        <v>0</v>
      </c>
      <c r="L110" s="140"/>
      <c r="M110" s="188"/>
      <c r="N110" s="140"/>
      <c r="O110" s="61">
        <v>0</v>
      </c>
      <c r="P110" s="61">
        <v>0</v>
      </c>
      <c r="Q110" s="140"/>
      <c r="R110" s="140"/>
      <c r="S110" s="61">
        <v>0</v>
      </c>
      <c r="T110" s="61">
        <v>0</v>
      </c>
      <c r="U110" s="61">
        <v>0</v>
      </c>
      <c r="V110" s="61">
        <v>0</v>
      </c>
      <c r="W110" s="217">
        <f t="shared" si="22"/>
        <v>0</v>
      </c>
      <c r="X110" s="60"/>
      <c r="Y110" s="60"/>
      <c r="Z110" s="64">
        <v>0</v>
      </c>
      <c r="AA110" s="64">
        <f t="shared" si="36"/>
        <v>0</v>
      </c>
      <c r="AB110" s="64">
        <f t="shared" si="23"/>
        <v>0</v>
      </c>
      <c r="AC110" s="64">
        <v>0</v>
      </c>
      <c r="AD110" s="61">
        <f t="shared" si="30"/>
        <v>0</v>
      </c>
      <c r="AE110" s="62">
        <f t="shared" si="31"/>
        <v>0</v>
      </c>
      <c r="AF110" s="200">
        <f t="shared" si="24"/>
        <v>0</v>
      </c>
      <c r="AG110" s="191">
        <f t="shared" si="25"/>
        <v>0</v>
      </c>
      <c r="AH110" s="140"/>
      <c r="AI110" s="140"/>
      <c r="AJ110" s="188"/>
      <c r="AK110" s="215">
        <f t="shared" si="26"/>
        <v>0</v>
      </c>
      <c r="AL110" s="201" t="s">
        <v>187</v>
      </c>
      <c r="AM110" s="212" t="s">
        <v>187</v>
      </c>
      <c r="AN110" s="188"/>
      <c r="AO110" s="201" t="s">
        <v>187</v>
      </c>
      <c r="AP110" s="212" t="s">
        <v>187</v>
      </c>
      <c r="AQ110" s="213"/>
      <c r="AR110" s="201" t="s">
        <v>187</v>
      </c>
      <c r="AS110" s="212" t="s">
        <v>187</v>
      </c>
      <c r="AT110" s="188"/>
      <c r="AU110" s="218">
        <f t="shared" si="27"/>
        <v>0</v>
      </c>
      <c r="AV110" s="158">
        <f t="shared" si="32"/>
        <v>0</v>
      </c>
      <c r="AW110" s="69">
        <f t="shared" si="28"/>
        <v>0</v>
      </c>
      <c r="AX110" s="159">
        <f t="shared" si="33"/>
        <v>0</v>
      </c>
    </row>
    <row r="111" spans="1:50" ht="26.25" customHeight="1">
      <c r="A111" s="30"/>
      <c r="B111" s="201"/>
      <c r="C111" s="57"/>
      <c r="D111" s="59" t="str">
        <f t="shared" si="29"/>
        <v/>
      </c>
      <c r="E111" s="49"/>
      <c r="F111" s="49" t="s">
        <v>187</v>
      </c>
      <c r="G111" s="56"/>
      <c r="H111" s="143"/>
      <c r="I111" s="145">
        <f t="shared" si="34"/>
        <v>0</v>
      </c>
      <c r="J111" s="145">
        <f t="shared" si="35"/>
        <v>0</v>
      </c>
      <c r="K111" s="145">
        <f t="shared" si="21"/>
        <v>0</v>
      </c>
      <c r="L111" s="140"/>
      <c r="M111" s="188"/>
      <c r="N111" s="140"/>
      <c r="O111" s="61">
        <v>0</v>
      </c>
      <c r="P111" s="61">
        <v>0</v>
      </c>
      <c r="Q111" s="140"/>
      <c r="R111" s="140"/>
      <c r="S111" s="61">
        <v>0</v>
      </c>
      <c r="T111" s="61">
        <v>0</v>
      </c>
      <c r="U111" s="61">
        <v>0</v>
      </c>
      <c r="V111" s="61">
        <v>0</v>
      </c>
      <c r="W111" s="217">
        <f t="shared" si="22"/>
        <v>0</v>
      </c>
      <c r="X111" s="60"/>
      <c r="Y111" s="60"/>
      <c r="Z111" s="64">
        <v>0</v>
      </c>
      <c r="AA111" s="64">
        <f t="shared" si="36"/>
        <v>0</v>
      </c>
      <c r="AB111" s="64">
        <f t="shared" si="23"/>
        <v>0</v>
      </c>
      <c r="AC111" s="64">
        <v>0</v>
      </c>
      <c r="AD111" s="61">
        <f t="shared" si="30"/>
        <v>0</v>
      </c>
      <c r="AE111" s="62">
        <f t="shared" si="31"/>
        <v>0</v>
      </c>
      <c r="AF111" s="200">
        <f t="shared" si="24"/>
        <v>0</v>
      </c>
      <c r="AG111" s="191">
        <f t="shared" si="25"/>
        <v>0</v>
      </c>
      <c r="AH111" s="140"/>
      <c r="AI111" s="140"/>
      <c r="AJ111" s="188"/>
      <c r="AK111" s="215">
        <f t="shared" si="26"/>
        <v>0</v>
      </c>
      <c r="AL111" s="201" t="s">
        <v>187</v>
      </c>
      <c r="AM111" s="212" t="s">
        <v>187</v>
      </c>
      <c r="AN111" s="188"/>
      <c r="AO111" s="201" t="s">
        <v>187</v>
      </c>
      <c r="AP111" s="212" t="s">
        <v>187</v>
      </c>
      <c r="AQ111" s="213"/>
      <c r="AR111" s="201" t="s">
        <v>187</v>
      </c>
      <c r="AS111" s="212" t="s">
        <v>187</v>
      </c>
      <c r="AT111" s="188"/>
      <c r="AU111" s="218">
        <f t="shared" si="27"/>
        <v>0</v>
      </c>
      <c r="AV111" s="158">
        <f t="shared" si="32"/>
        <v>0</v>
      </c>
      <c r="AW111" s="69">
        <f t="shared" si="28"/>
        <v>0</v>
      </c>
      <c r="AX111" s="159">
        <f t="shared" si="33"/>
        <v>0</v>
      </c>
    </row>
    <row r="112" spans="1:50" ht="26.25" customHeight="1">
      <c r="A112" s="30"/>
      <c r="B112" s="201"/>
      <c r="C112" s="57"/>
      <c r="D112" s="59" t="str">
        <f t="shared" si="29"/>
        <v/>
      </c>
      <c r="E112" s="49"/>
      <c r="F112" s="49" t="s">
        <v>187</v>
      </c>
      <c r="G112" s="56"/>
      <c r="H112" s="143"/>
      <c r="I112" s="145">
        <f t="shared" si="34"/>
        <v>0</v>
      </c>
      <c r="J112" s="145">
        <f t="shared" si="35"/>
        <v>0</v>
      </c>
      <c r="K112" s="145">
        <f t="shared" si="21"/>
        <v>0</v>
      </c>
      <c r="L112" s="140"/>
      <c r="M112" s="188"/>
      <c r="N112" s="140"/>
      <c r="O112" s="61">
        <v>0</v>
      </c>
      <c r="P112" s="61">
        <v>0</v>
      </c>
      <c r="Q112" s="140"/>
      <c r="R112" s="140"/>
      <c r="S112" s="61">
        <v>0</v>
      </c>
      <c r="T112" s="61">
        <v>0</v>
      </c>
      <c r="U112" s="61">
        <v>0</v>
      </c>
      <c r="V112" s="61">
        <v>0</v>
      </c>
      <c r="W112" s="217">
        <f t="shared" si="22"/>
        <v>0</v>
      </c>
      <c r="X112" s="60"/>
      <c r="Y112" s="60"/>
      <c r="Z112" s="64">
        <v>0</v>
      </c>
      <c r="AA112" s="64">
        <f t="shared" si="36"/>
        <v>0</v>
      </c>
      <c r="AB112" s="64">
        <f t="shared" si="23"/>
        <v>0</v>
      </c>
      <c r="AC112" s="64">
        <v>0</v>
      </c>
      <c r="AD112" s="61">
        <f t="shared" si="30"/>
        <v>0</v>
      </c>
      <c r="AE112" s="62">
        <f t="shared" si="31"/>
        <v>0</v>
      </c>
      <c r="AF112" s="200">
        <f t="shared" si="24"/>
        <v>0</v>
      </c>
      <c r="AG112" s="191">
        <f t="shared" si="25"/>
        <v>0</v>
      </c>
      <c r="AH112" s="140"/>
      <c r="AI112" s="140"/>
      <c r="AJ112" s="188"/>
      <c r="AK112" s="215">
        <f t="shared" si="26"/>
        <v>0</v>
      </c>
      <c r="AL112" s="201" t="s">
        <v>187</v>
      </c>
      <c r="AM112" s="212" t="s">
        <v>187</v>
      </c>
      <c r="AN112" s="188"/>
      <c r="AO112" s="201" t="s">
        <v>187</v>
      </c>
      <c r="AP112" s="212" t="s">
        <v>187</v>
      </c>
      <c r="AQ112" s="213"/>
      <c r="AR112" s="201" t="s">
        <v>187</v>
      </c>
      <c r="AS112" s="212" t="s">
        <v>187</v>
      </c>
      <c r="AT112" s="188"/>
      <c r="AU112" s="218">
        <f t="shared" si="27"/>
        <v>0</v>
      </c>
      <c r="AV112" s="158">
        <f t="shared" si="32"/>
        <v>0</v>
      </c>
      <c r="AW112" s="69">
        <f t="shared" si="28"/>
        <v>0</v>
      </c>
      <c r="AX112" s="159">
        <f t="shared" si="33"/>
        <v>0</v>
      </c>
    </row>
    <row r="113" spans="1:50" ht="26.25" customHeight="1">
      <c r="A113" s="30"/>
      <c r="B113" s="201"/>
      <c r="C113" s="57"/>
      <c r="D113" s="59" t="str">
        <f t="shared" si="29"/>
        <v/>
      </c>
      <c r="E113" s="49"/>
      <c r="F113" s="49" t="s">
        <v>187</v>
      </c>
      <c r="G113" s="56"/>
      <c r="H113" s="143"/>
      <c r="I113" s="145">
        <f t="shared" si="34"/>
        <v>0</v>
      </c>
      <c r="J113" s="145">
        <f t="shared" si="35"/>
        <v>0</v>
      </c>
      <c r="K113" s="145">
        <f t="shared" si="21"/>
        <v>0</v>
      </c>
      <c r="L113" s="140"/>
      <c r="M113" s="188"/>
      <c r="N113" s="140"/>
      <c r="O113" s="61">
        <v>0</v>
      </c>
      <c r="P113" s="61">
        <v>0</v>
      </c>
      <c r="Q113" s="140"/>
      <c r="R113" s="140"/>
      <c r="S113" s="61">
        <v>0</v>
      </c>
      <c r="T113" s="61">
        <v>0</v>
      </c>
      <c r="U113" s="61">
        <v>0</v>
      </c>
      <c r="V113" s="61">
        <v>0</v>
      </c>
      <c r="W113" s="217">
        <f t="shared" si="22"/>
        <v>0</v>
      </c>
      <c r="X113" s="60"/>
      <c r="Y113" s="60"/>
      <c r="Z113" s="64">
        <v>0</v>
      </c>
      <c r="AA113" s="64">
        <f t="shared" si="36"/>
        <v>0</v>
      </c>
      <c r="AB113" s="64">
        <f t="shared" si="23"/>
        <v>0</v>
      </c>
      <c r="AC113" s="64">
        <v>0</v>
      </c>
      <c r="AD113" s="61">
        <f t="shared" si="30"/>
        <v>0</v>
      </c>
      <c r="AE113" s="62">
        <f t="shared" si="31"/>
        <v>0</v>
      </c>
      <c r="AF113" s="200">
        <f t="shared" si="24"/>
        <v>0</v>
      </c>
      <c r="AG113" s="191">
        <f t="shared" si="25"/>
        <v>0</v>
      </c>
      <c r="AH113" s="140"/>
      <c r="AI113" s="140"/>
      <c r="AJ113" s="188"/>
      <c r="AK113" s="215">
        <f t="shared" si="26"/>
        <v>0</v>
      </c>
      <c r="AL113" s="201" t="s">
        <v>187</v>
      </c>
      <c r="AM113" s="212" t="s">
        <v>187</v>
      </c>
      <c r="AN113" s="188"/>
      <c r="AO113" s="201" t="s">
        <v>187</v>
      </c>
      <c r="AP113" s="212" t="s">
        <v>187</v>
      </c>
      <c r="AQ113" s="213"/>
      <c r="AR113" s="201" t="s">
        <v>187</v>
      </c>
      <c r="AS113" s="212" t="s">
        <v>187</v>
      </c>
      <c r="AT113" s="188"/>
      <c r="AU113" s="218">
        <f t="shared" si="27"/>
        <v>0</v>
      </c>
      <c r="AV113" s="158">
        <f t="shared" si="32"/>
        <v>0</v>
      </c>
      <c r="AW113" s="69">
        <f t="shared" si="28"/>
        <v>0</v>
      </c>
      <c r="AX113" s="159">
        <f t="shared" si="33"/>
        <v>0</v>
      </c>
    </row>
    <row r="114" spans="1:50" ht="26.25" customHeight="1">
      <c r="A114" s="30"/>
      <c r="B114" s="201"/>
      <c r="C114" s="57"/>
      <c r="D114" s="59" t="str">
        <f t="shared" si="29"/>
        <v/>
      </c>
      <c r="E114" s="49"/>
      <c r="F114" s="49" t="s">
        <v>187</v>
      </c>
      <c r="G114" s="56"/>
      <c r="H114" s="143"/>
      <c r="I114" s="145">
        <f t="shared" si="34"/>
        <v>0</v>
      </c>
      <c r="J114" s="145">
        <f t="shared" si="35"/>
        <v>0</v>
      </c>
      <c r="K114" s="145">
        <f t="shared" si="21"/>
        <v>0</v>
      </c>
      <c r="L114" s="140"/>
      <c r="M114" s="188"/>
      <c r="N114" s="140"/>
      <c r="O114" s="61">
        <v>0</v>
      </c>
      <c r="P114" s="61">
        <v>0</v>
      </c>
      <c r="Q114" s="140"/>
      <c r="R114" s="140"/>
      <c r="S114" s="61">
        <v>0</v>
      </c>
      <c r="T114" s="61">
        <v>0</v>
      </c>
      <c r="U114" s="61">
        <v>0</v>
      </c>
      <c r="V114" s="61">
        <v>0</v>
      </c>
      <c r="W114" s="217">
        <f t="shared" si="22"/>
        <v>0</v>
      </c>
      <c r="X114" s="60"/>
      <c r="Y114" s="60"/>
      <c r="Z114" s="64">
        <v>0</v>
      </c>
      <c r="AA114" s="64">
        <f t="shared" si="36"/>
        <v>0</v>
      </c>
      <c r="AB114" s="64">
        <f t="shared" si="23"/>
        <v>0</v>
      </c>
      <c r="AC114" s="64">
        <v>0</v>
      </c>
      <c r="AD114" s="61">
        <f t="shared" si="30"/>
        <v>0</v>
      </c>
      <c r="AE114" s="62">
        <f t="shared" si="31"/>
        <v>0</v>
      </c>
      <c r="AF114" s="200">
        <f t="shared" si="24"/>
        <v>0</v>
      </c>
      <c r="AG114" s="191">
        <f t="shared" si="25"/>
        <v>0</v>
      </c>
      <c r="AH114" s="140"/>
      <c r="AI114" s="140"/>
      <c r="AJ114" s="188"/>
      <c r="AK114" s="215">
        <f t="shared" si="26"/>
        <v>0</v>
      </c>
      <c r="AL114" s="201" t="s">
        <v>187</v>
      </c>
      <c r="AM114" s="212" t="s">
        <v>187</v>
      </c>
      <c r="AN114" s="188"/>
      <c r="AO114" s="201" t="s">
        <v>187</v>
      </c>
      <c r="AP114" s="212" t="s">
        <v>187</v>
      </c>
      <c r="AQ114" s="213"/>
      <c r="AR114" s="201" t="s">
        <v>187</v>
      </c>
      <c r="AS114" s="212" t="s">
        <v>187</v>
      </c>
      <c r="AT114" s="188"/>
      <c r="AU114" s="218">
        <f t="shared" si="27"/>
        <v>0</v>
      </c>
      <c r="AV114" s="158">
        <f t="shared" si="32"/>
        <v>0</v>
      </c>
      <c r="AW114" s="69">
        <f t="shared" si="28"/>
        <v>0</v>
      </c>
      <c r="AX114" s="159">
        <f t="shared" si="33"/>
        <v>0</v>
      </c>
    </row>
    <row r="115" spans="1:50" ht="26.25" customHeight="1">
      <c r="A115" s="30"/>
      <c r="B115" s="201"/>
      <c r="C115" s="57"/>
      <c r="D115" s="59" t="str">
        <f t="shared" si="29"/>
        <v/>
      </c>
      <c r="E115" s="49"/>
      <c r="F115" s="49" t="s">
        <v>187</v>
      </c>
      <c r="G115" s="56"/>
      <c r="H115" s="143"/>
      <c r="I115" s="145">
        <f t="shared" si="34"/>
        <v>0</v>
      </c>
      <c r="J115" s="145">
        <f t="shared" si="35"/>
        <v>0</v>
      </c>
      <c r="K115" s="145">
        <f t="shared" si="21"/>
        <v>0</v>
      </c>
      <c r="L115" s="140"/>
      <c r="M115" s="188"/>
      <c r="N115" s="140"/>
      <c r="O115" s="61">
        <v>0</v>
      </c>
      <c r="P115" s="61">
        <v>0</v>
      </c>
      <c r="Q115" s="140"/>
      <c r="R115" s="140"/>
      <c r="S115" s="61">
        <v>0</v>
      </c>
      <c r="T115" s="61">
        <v>0</v>
      </c>
      <c r="U115" s="61">
        <v>0</v>
      </c>
      <c r="V115" s="61">
        <v>0</v>
      </c>
      <c r="W115" s="217">
        <f t="shared" si="22"/>
        <v>0</v>
      </c>
      <c r="X115" s="60"/>
      <c r="Y115" s="60"/>
      <c r="Z115" s="64">
        <v>0</v>
      </c>
      <c r="AA115" s="64">
        <f t="shared" si="36"/>
        <v>0</v>
      </c>
      <c r="AB115" s="64">
        <f t="shared" si="23"/>
        <v>0</v>
      </c>
      <c r="AC115" s="64">
        <v>0</v>
      </c>
      <c r="AD115" s="61">
        <f t="shared" si="30"/>
        <v>0</v>
      </c>
      <c r="AE115" s="62">
        <f t="shared" si="31"/>
        <v>0</v>
      </c>
      <c r="AF115" s="200">
        <f t="shared" si="24"/>
        <v>0</v>
      </c>
      <c r="AG115" s="191">
        <f t="shared" si="25"/>
        <v>0</v>
      </c>
      <c r="AH115" s="140"/>
      <c r="AI115" s="140"/>
      <c r="AJ115" s="188"/>
      <c r="AK115" s="215">
        <f t="shared" si="26"/>
        <v>0</v>
      </c>
      <c r="AL115" s="201" t="s">
        <v>187</v>
      </c>
      <c r="AM115" s="212" t="s">
        <v>187</v>
      </c>
      <c r="AN115" s="188"/>
      <c r="AO115" s="201" t="s">
        <v>187</v>
      </c>
      <c r="AP115" s="212" t="s">
        <v>187</v>
      </c>
      <c r="AQ115" s="213"/>
      <c r="AR115" s="201" t="s">
        <v>187</v>
      </c>
      <c r="AS115" s="212" t="s">
        <v>187</v>
      </c>
      <c r="AT115" s="188"/>
      <c r="AU115" s="218">
        <f t="shared" si="27"/>
        <v>0</v>
      </c>
      <c r="AV115" s="158">
        <f t="shared" si="32"/>
        <v>0</v>
      </c>
      <c r="AW115" s="69">
        <f t="shared" si="28"/>
        <v>0</v>
      </c>
      <c r="AX115" s="159">
        <f t="shared" si="33"/>
        <v>0</v>
      </c>
    </row>
    <row r="116" spans="1:50" ht="26.25" customHeight="1">
      <c r="A116" s="30"/>
      <c r="B116" s="201"/>
      <c r="C116" s="57"/>
      <c r="D116" s="59" t="str">
        <f t="shared" si="29"/>
        <v/>
      </c>
      <c r="E116" s="49"/>
      <c r="F116" s="49" t="s">
        <v>187</v>
      </c>
      <c r="G116" s="56"/>
      <c r="H116" s="143"/>
      <c r="I116" s="145">
        <f t="shared" si="34"/>
        <v>0</v>
      </c>
      <c r="J116" s="145">
        <f t="shared" si="35"/>
        <v>0</v>
      </c>
      <c r="K116" s="145">
        <f t="shared" si="21"/>
        <v>0</v>
      </c>
      <c r="L116" s="140"/>
      <c r="M116" s="188"/>
      <c r="N116" s="140"/>
      <c r="O116" s="61">
        <v>0</v>
      </c>
      <c r="P116" s="61">
        <v>0</v>
      </c>
      <c r="Q116" s="140"/>
      <c r="R116" s="140"/>
      <c r="S116" s="61">
        <v>0</v>
      </c>
      <c r="T116" s="61">
        <v>0</v>
      </c>
      <c r="U116" s="61">
        <v>0</v>
      </c>
      <c r="V116" s="61">
        <v>0</v>
      </c>
      <c r="W116" s="217">
        <f t="shared" si="22"/>
        <v>0</v>
      </c>
      <c r="X116" s="60"/>
      <c r="Y116" s="60"/>
      <c r="Z116" s="64">
        <v>0</v>
      </c>
      <c r="AA116" s="64">
        <f t="shared" si="36"/>
        <v>0</v>
      </c>
      <c r="AB116" s="64">
        <f t="shared" si="23"/>
        <v>0</v>
      </c>
      <c r="AC116" s="64">
        <v>0</v>
      </c>
      <c r="AD116" s="61">
        <f t="shared" si="30"/>
        <v>0</v>
      </c>
      <c r="AE116" s="62">
        <f t="shared" si="31"/>
        <v>0</v>
      </c>
      <c r="AF116" s="200">
        <f t="shared" si="24"/>
        <v>0</v>
      </c>
      <c r="AG116" s="191">
        <f t="shared" si="25"/>
        <v>0</v>
      </c>
      <c r="AH116" s="140"/>
      <c r="AI116" s="140"/>
      <c r="AJ116" s="188"/>
      <c r="AK116" s="215">
        <f t="shared" si="26"/>
        <v>0</v>
      </c>
      <c r="AL116" s="201" t="s">
        <v>187</v>
      </c>
      <c r="AM116" s="212" t="s">
        <v>187</v>
      </c>
      <c r="AN116" s="188"/>
      <c r="AO116" s="201" t="s">
        <v>187</v>
      </c>
      <c r="AP116" s="212" t="s">
        <v>187</v>
      </c>
      <c r="AQ116" s="213"/>
      <c r="AR116" s="201" t="s">
        <v>187</v>
      </c>
      <c r="AS116" s="212" t="s">
        <v>187</v>
      </c>
      <c r="AT116" s="188"/>
      <c r="AU116" s="218">
        <f t="shared" si="27"/>
        <v>0</v>
      </c>
      <c r="AV116" s="158">
        <f t="shared" si="32"/>
        <v>0</v>
      </c>
      <c r="AW116" s="69">
        <f t="shared" si="28"/>
        <v>0</v>
      </c>
      <c r="AX116" s="159">
        <f t="shared" si="33"/>
        <v>0</v>
      </c>
    </row>
    <row r="117" spans="1:50" ht="26.25" customHeight="1">
      <c r="A117" s="30"/>
      <c r="B117" s="201"/>
      <c r="C117" s="57"/>
      <c r="D117" s="59" t="str">
        <f t="shared" si="29"/>
        <v/>
      </c>
      <c r="E117" s="49"/>
      <c r="F117" s="49" t="s">
        <v>187</v>
      </c>
      <c r="G117" s="56"/>
      <c r="H117" s="143"/>
      <c r="I117" s="145">
        <f t="shared" si="34"/>
        <v>0</v>
      </c>
      <c r="J117" s="145">
        <f t="shared" si="35"/>
        <v>0</v>
      </c>
      <c r="K117" s="145">
        <f t="shared" si="21"/>
        <v>0</v>
      </c>
      <c r="L117" s="140"/>
      <c r="M117" s="188"/>
      <c r="N117" s="140"/>
      <c r="O117" s="61">
        <v>0</v>
      </c>
      <c r="P117" s="61">
        <v>0</v>
      </c>
      <c r="Q117" s="140"/>
      <c r="R117" s="140"/>
      <c r="S117" s="61">
        <v>0</v>
      </c>
      <c r="T117" s="61">
        <v>0</v>
      </c>
      <c r="U117" s="61">
        <v>0</v>
      </c>
      <c r="V117" s="61">
        <v>0</v>
      </c>
      <c r="W117" s="217">
        <f t="shared" si="22"/>
        <v>0</v>
      </c>
      <c r="X117" s="60"/>
      <c r="Y117" s="60"/>
      <c r="Z117" s="64">
        <v>0</v>
      </c>
      <c r="AA117" s="64">
        <f t="shared" si="36"/>
        <v>0</v>
      </c>
      <c r="AB117" s="64">
        <f t="shared" si="23"/>
        <v>0</v>
      </c>
      <c r="AC117" s="64">
        <v>0</v>
      </c>
      <c r="AD117" s="61">
        <f t="shared" si="30"/>
        <v>0</v>
      </c>
      <c r="AE117" s="62">
        <f t="shared" si="31"/>
        <v>0</v>
      </c>
      <c r="AF117" s="200">
        <f t="shared" si="24"/>
        <v>0</v>
      </c>
      <c r="AG117" s="191">
        <f t="shared" si="25"/>
        <v>0</v>
      </c>
      <c r="AH117" s="140"/>
      <c r="AI117" s="140"/>
      <c r="AJ117" s="188"/>
      <c r="AK117" s="215">
        <f t="shared" si="26"/>
        <v>0</v>
      </c>
      <c r="AL117" s="201" t="s">
        <v>187</v>
      </c>
      <c r="AM117" s="212" t="s">
        <v>187</v>
      </c>
      <c r="AN117" s="188"/>
      <c r="AO117" s="201" t="s">
        <v>187</v>
      </c>
      <c r="AP117" s="212" t="s">
        <v>187</v>
      </c>
      <c r="AQ117" s="213"/>
      <c r="AR117" s="201" t="s">
        <v>187</v>
      </c>
      <c r="AS117" s="212" t="s">
        <v>187</v>
      </c>
      <c r="AT117" s="188"/>
      <c r="AU117" s="218">
        <f t="shared" si="27"/>
        <v>0</v>
      </c>
      <c r="AV117" s="158">
        <f t="shared" si="32"/>
        <v>0</v>
      </c>
      <c r="AW117" s="69">
        <f t="shared" si="28"/>
        <v>0</v>
      </c>
      <c r="AX117" s="159">
        <f t="shared" si="33"/>
        <v>0</v>
      </c>
    </row>
    <row r="118" spans="1:50" ht="26.25" customHeight="1">
      <c r="A118" s="30"/>
      <c r="B118" s="201"/>
      <c r="C118" s="57"/>
      <c r="D118" s="59" t="str">
        <f t="shared" si="29"/>
        <v/>
      </c>
      <c r="E118" s="49"/>
      <c r="F118" s="49" t="s">
        <v>187</v>
      </c>
      <c r="G118" s="56"/>
      <c r="H118" s="143"/>
      <c r="I118" s="145">
        <f t="shared" si="34"/>
        <v>0</v>
      </c>
      <c r="J118" s="145">
        <f t="shared" si="35"/>
        <v>0</v>
      </c>
      <c r="K118" s="145">
        <f t="shared" si="21"/>
        <v>0</v>
      </c>
      <c r="L118" s="140"/>
      <c r="M118" s="188"/>
      <c r="N118" s="140"/>
      <c r="O118" s="61">
        <v>0</v>
      </c>
      <c r="P118" s="61">
        <v>0</v>
      </c>
      <c r="Q118" s="140"/>
      <c r="R118" s="140"/>
      <c r="S118" s="61">
        <v>0</v>
      </c>
      <c r="T118" s="61">
        <v>0</v>
      </c>
      <c r="U118" s="61">
        <v>0</v>
      </c>
      <c r="V118" s="61">
        <v>0</v>
      </c>
      <c r="W118" s="217">
        <f t="shared" si="22"/>
        <v>0</v>
      </c>
      <c r="X118" s="60"/>
      <c r="Y118" s="60"/>
      <c r="Z118" s="64">
        <v>0</v>
      </c>
      <c r="AA118" s="64">
        <f t="shared" si="36"/>
        <v>0</v>
      </c>
      <c r="AB118" s="64">
        <f t="shared" si="23"/>
        <v>0</v>
      </c>
      <c r="AC118" s="64">
        <v>0</v>
      </c>
      <c r="AD118" s="61">
        <f t="shared" si="30"/>
        <v>0</v>
      </c>
      <c r="AE118" s="62">
        <f t="shared" si="31"/>
        <v>0</v>
      </c>
      <c r="AF118" s="200">
        <f t="shared" si="24"/>
        <v>0</v>
      </c>
      <c r="AG118" s="191">
        <f t="shared" si="25"/>
        <v>0</v>
      </c>
      <c r="AH118" s="140"/>
      <c r="AI118" s="140"/>
      <c r="AJ118" s="188"/>
      <c r="AK118" s="215">
        <f t="shared" si="26"/>
        <v>0</v>
      </c>
      <c r="AL118" s="201" t="s">
        <v>187</v>
      </c>
      <c r="AM118" s="212" t="s">
        <v>187</v>
      </c>
      <c r="AN118" s="188"/>
      <c r="AO118" s="201" t="s">
        <v>187</v>
      </c>
      <c r="AP118" s="212" t="s">
        <v>187</v>
      </c>
      <c r="AQ118" s="213"/>
      <c r="AR118" s="201" t="s">
        <v>187</v>
      </c>
      <c r="AS118" s="212" t="s">
        <v>187</v>
      </c>
      <c r="AT118" s="188"/>
      <c r="AU118" s="218">
        <f t="shared" si="27"/>
        <v>0</v>
      </c>
      <c r="AV118" s="158">
        <f t="shared" si="32"/>
        <v>0</v>
      </c>
      <c r="AW118" s="69">
        <f t="shared" si="28"/>
        <v>0</v>
      </c>
      <c r="AX118" s="159">
        <f t="shared" si="33"/>
        <v>0</v>
      </c>
    </row>
    <row r="119" spans="1:50" ht="26.25" customHeight="1">
      <c r="A119" s="30"/>
      <c r="B119" s="201"/>
      <c r="C119" s="57"/>
      <c r="D119" s="59" t="str">
        <f t="shared" si="29"/>
        <v/>
      </c>
      <c r="E119" s="49"/>
      <c r="F119" s="49" t="s">
        <v>187</v>
      </c>
      <c r="G119" s="56"/>
      <c r="H119" s="143"/>
      <c r="I119" s="145">
        <f t="shared" si="34"/>
        <v>0</v>
      </c>
      <c r="J119" s="145">
        <f t="shared" si="35"/>
        <v>0</v>
      </c>
      <c r="K119" s="145">
        <f t="shared" si="21"/>
        <v>0</v>
      </c>
      <c r="L119" s="140"/>
      <c r="M119" s="188"/>
      <c r="N119" s="140"/>
      <c r="O119" s="61">
        <v>0</v>
      </c>
      <c r="P119" s="61">
        <v>0</v>
      </c>
      <c r="Q119" s="140"/>
      <c r="R119" s="140"/>
      <c r="S119" s="61">
        <v>0</v>
      </c>
      <c r="T119" s="61">
        <v>0</v>
      </c>
      <c r="U119" s="61">
        <v>0</v>
      </c>
      <c r="V119" s="61">
        <v>0</v>
      </c>
      <c r="W119" s="217">
        <f t="shared" si="22"/>
        <v>0</v>
      </c>
      <c r="X119" s="60"/>
      <c r="Y119" s="60"/>
      <c r="Z119" s="64">
        <v>0</v>
      </c>
      <c r="AA119" s="64">
        <f t="shared" si="36"/>
        <v>0</v>
      </c>
      <c r="AB119" s="64">
        <f t="shared" si="23"/>
        <v>0</v>
      </c>
      <c r="AC119" s="64">
        <v>0</v>
      </c>
      <c r="AD119" s="61">
        <f t="shared" si="30"/>
        <v>0</v>
      </c>
      <c r="AE119" s="62">
        <f t="shared" si="31"/>
        <v>0</v>
      </c>
      <c r="AF119" s="200">
        <f t="shared" si="24"/>
        <v>0</v>
      </c>
      <c r="AG119" s="191">
        <f t="shared" si="25"/>
        <v>0</v>
      </c>
      <c r="AH119" s="140"/>
      <c r="AI119" s="140"/>
      <c r="AJ119" s="188"/>
      <c r="AK119" s="215">
        <f t="shared" si="26"/>
        <v>0</v>
      </c>
      <c r="AL119" s="201" t="s">
        <v>187</v>
      </c>
      <c r="AM119" s="212" t="s">
        <v>187</v>
      </c>
      <c r="AN119" s="188"/>
      <c r="AO119" s="201" t="s">
        <v>187</v>
      </c>
      <c r="AP119" s="212" t="s">
        <v>187</v>
      </c>
      <c r="AQ119" s="213"/>
      <c r="AR119" s="201" t="s">
        <v>187</v>
      </c>
      <c r="AS119" s="212" t="s">
        <v>187</v>
      </c>
      <c r="AT119" s="188"/>
      <c r="AU119" s="218">
        <f t="shared" si="27"/>
        <v>0</v>
      </c>
      <c r="AV119" s="158">
        <f t="shared" si="32"/>
        <v>0</v>
      </c>
      <c r="AW119" s="69">
        <f t="shared" si="28"/>
        <v>0</v>
      </c>
      <c r="AX119" s="159">
        <f t="shared" si="33"/>
        <v>0</v>
      </c>
    </row>
    <row r="120" spans="1:50" ht="26.25" customHeight="1">
      <c r="A120" s="30"/>
      <c r="B120" s="201"/>
      <c r="C120" s="57"/>
      <c r="D120" s="59" t="str">
        <f t="shared" si="29"/>
        <v/>
      </c>
      <c r="E120" s="49"/>
      <c r="F120" s="49" t="s">
        <v>187</v>
      </c>
      <c r="G120" s="56"/>
      <c r="H120" s="143"/>
      <c r="I120" s="145">
        <f t="shared" si="34"/>
        <v>0</v>
      </c>
      <c r="J120" s="145">
        <f t="shared" si="35"/>
        <v>0</v>
      </c>
      <c r="K120" s="145">
        <f t="shared" si="21"/>
        <v>0</v>
      </c>
      <c r="L120" s="140"/>
      <c r="M120" s="188"/>
      <c r="N120" s="140"/>
      <c r="O120" s="61">
        <v>0</v>
      </c>
      <c r="P120" s="61">
        <v>0</v>
      </c>
      <c r="Q120" s="140"/>
      <c r="R120" s="140"/>
      <c r="S120" s="61">
        <v>0</v>
      </c>
      <c r="T120" s="61">
        <v>0</v>
      </c>
      <c r="U120" s="61">
        <v>0</v>
      </c>
      <c r="V120" s="61">
        <v>0</v>
      </c>
      <c r="W120" s="217">
        <f t="shared" si="22"/>
        <v>0</v>
      </c>
      <c r="X120" s="60"/>
      <c r="Y120" s="60"/>
      <c r="Z120" s="64">
        <v>0</v>
      </c>
      <c r="AA120" s="64">
        <f t="shared" si="36"/>
        <v>0</v>
      </c>
      <c r="AB120" s="64">
        <f t="shared" si="23"/>
        <v>0</v>
      </c>
      <c r="AC120" s="64">
        <v>0</v>
      </c>
      <c r="AD120" s="61">
        <f t="shared" si="30"/>
        <v>0</v>
      </c>
      <c r="AE120" s="62">
        <f t="shared" si="31"/>
        <v>0</v>
      </c>
      <c r="AF120" s="200">
        <f t="shared" si="24"/>
        <v>0</v>
      </c>
      <c r="AG120" s="191">
        <f t="shared" si="25"/>
        <v>0</v>
      </c>
      <c r="AH120" s="140"/>
      <c r="AI120" s="140"/>
      <c r="AJ120" s="188"/>
      <c r="AK120" s="215">
        <f t="shared" si="26"/>
        <v>0</v>
      </c>
      <c r="AL120" s="201" t="s">
        <v>187</v>
      </c>
      <c r="AM120" s="212" t="s">
        <v>187</v>
      </c>
      <c r="AN120" s="188"/>
      <c r="AO120" s="201" t="s">
        <v>187</v>
      </c>
      <c r="AP120" s="212" t="s">
        <v>187</v>
      </c>
      <c r="AQ120" s="213"/>
      <c r="AR120" s="201" t="s">
        <v>187</v>
      </c>
      <c r="AS120" s="212" t="s">
        <v>187</v>
      </c>
      <c r="AT120" s="188"/>
      <c r="AU120" s="218">
        <f t="shared" si="27"/>
        <v>0</v>
      </c>
      <c r="AV120" s="158">
        <f t="shared" si="32"/>
        <v>0</v>
      </c>
      <c r="AW120" s="69">
        <f t="shared" si="28"/>
        <v>0</v>
      </c>
      <c r="AX120" s="159">
        <f t="shared" si="33"/>
        <v>0</v>
      </c>
    </row>
    <row r="121" spans="1:50" ht="26.25" customHeight="1">
      <c r="A121" s="30"/>
      <c r="B121" s="201"/>
      <c r="C121" s="57"/>
      <c r="D121" s="59" t="str">
        <f t="shared" si="29"/>
        <v/>
      </c>
      <c r="E121" s="49"/>
      <c r="F121" s="49" t="s">
        <v>187</v>
      </c>
      <c r="G121" s="56"/>
      <c r="H121" s="143"/>
      <c r="I121" s="145">
        <f t="shared" si="34"/>
        <v>0</v>
      </c>
      <c r="J121" s="145">
        <f t="shared" si="35"/>
        <v>0</v>
      </c>
      <c r="K121" s="145">
        <f t="shared" si="21"/>
        <v>0</v>
      </c>
      <c r="L121" s="140"/>
      <c r="M121" s="188"/>
      <c r="N121" s="140"/>
      <c r="O121" s="61">
        <v>0</v>
      </c>
      <c r="P121" s="61">
        <v>0</v>
      </c>
      <c r="Q121" s="140"/>
      <c r="R121" s="140"/>
      <c r="S121" s="61">
        <v>0</v>
      </c>
      <c r="T121" s="61">
        <v>0</v>
      </c>
      <c r="U121" s="61">
        <v>0</v>
      </c>
      <c r="V121" s="61">
        <v>0</v>
      </c>
      <c r="W121" s="217">
        <f t="shared" si="22"/>
        <v>0</v>
      </c>
      <c r="X121" s="60"/>
      <c r="Y121" s="60"/>
      <c r="Z121" s="64">
        <v>0</v>
      </c>
      <c r="AA121" s="64">
        <f t="shared" si="36"/>
        <v>0</v>
      </c>
      <c r="AB121" s="64">
        <f t="shared" si="23"/>
        <v>0</v>
      </c>
      <c r="AC121" s="64">
        <v>0</v>
      </c>
      <c r="AD121" s="61">
        <f t="shared" si="30"/>
        <v>0</v>
      </c>
      <c r="AE121" s="62">
        <f t="shared" si="31"/>
        <v>0</v>
      </c>
      <c r="AF121" s="200">
        <f t="shared" si="24"/>
        <v>0</v>
      </c>
      <c r="AG121" s="191">
        <f t="shared" si="25"/>
        <v>0</v>
      </c>
      <c r="AH121" s="140"/>
      <c r="AI121" s="140"/>
      <c r="AJ121" s="188"/>
      <c r="AK121" s="215">
        <f t="shared" si="26"/>
        <v>0</v>
      </c>
      <c r="AL121" s="201" t="s">
        <v>187</v>
      </c>
      <c r="AM121" s="212" t="s">
        <v>187</v>
      </c>
      <c r="AN121" s="188"/>
      <c r="AO121" s="201" t="s">
        <v>187</v>
      </c>
      <c r="AP121" s="212" t="s">
        <v>187</v>
      </c>
      <c r="AQ121" s="213"/>
      <c r="AR121" s="201" t="s">
        <v>187</v>
      </c>
      <c r="AS121" s="212" t="s">
        <v>187</v>
      </c>
      <c r="AT121" s="188"/>
      <c r="AU121" s="218">
        <f t="shared" si="27"/>
        <v>0</v>
      </c>
      <c r="AV121" s="158">
        <f t="shared" si="32"/>
        <v>0</v>
      </c>
      <c r="AW121" s="69">
        <f t="shared" si="28"/>
        <v>0</v>
      </c>
      <c r="AX121" s="159">
        <f t="shared" si="33"/>
        <v>0</v>
      </c>
    </row>
    <row r="122" spans="1:50" ht="26.25" customHeight="1">
      <c r="A122" s="30"/>
      <c r="B122" s="201"/>
      <c r="C122" s="57"/>
      <c r="D122" s="59" t="str">
        <f t="shared" si="29"/>
        <v/>
      </c>
      <c r="E122" s="49"/>
      <c r="F122" s="49" t="s">
        <v>187</v>
      </c>
      <c r="G122" s="56"/>
      <c r="H122" s="143"/>
      <c r="I122" s="145">
        <f t="shared" si="34"/>
        <v>0</v>
      </c>
      <c r="J122" s="145">
        <f t="shared" si="35"/>
        <v>0</v>
      </c>
      <c r="K122" s="145">
        <f t="shared" si="21"/>
        <v>0</v>
      </c>
      <c r="L122" s="140"/>
      <c r="M122" s="188"/>
      <c r="N122" s="140"/>
      <c r="O122" s="61">
        <v>0</v>
      </c>
      <c r="P122" s="61">
        <v>0</v>
      </c>
      <c r="Q122" s="140"/>
      <c r="R122" s="140"/>
      <c r="S122" s="61">
        <v>0</v>
      </c>
      <c r="T122" s="61">
        <v>0</v>
      </c>
      <c r="U122" s="61">
        <v>0</v>
      </c>
      <c r="V122" s="61">
        <v>0</v>
      </c>
      <c r="W122" s="217">
        <f t="shared" si="22"/>
        <v>0</v>
      </c>
      <c r="X122" s="60"/>
      <c r="Y122" s="60"/>
      <c r="Z122" s="64">
        <v>0</v>
      </c>
      <c r="AA122" s="64">
        <f t="shared" si="36"/>
        <v>0</v>
      </c>
      <c r="AB122" s="64">
        <f t="shared" si="23"/>
        <v>0</v>
      </c>
      <c r="AC122" s="64">
        <v>0</v>
      </c>
      <c r="AD122" s="61">
        <f t="shared" si="30"/>
        <v>0</v>
      </c>
      <c r="AE122" s="62">
        <f t="shared" si="31"/>
        <v>0</v>
      </c>
      <c r="AF122" s="200">
        <f t="shared" si="24"/>
        <v>0</v>
      </c>
      <c r="AG122" s="191">
        <f t="shared" si="25"/>
        <v>0</v>
      </c>
      <c r="AH122" s="140"/>
      <c r="AI122" s="140"/>
      <c r="AJ122" s="188"/>
      <c r="AK122" s="215">
        <f t="shared" si="26"/>
        <v>0</v>
      </c>
      <c r="AL122" s="201" t="s">
        <v>187</v>
      </c>
      <c r="AM122" s="212" t="s">
        <v>187</v>
      </c>
      <c r="AN122" s="188"/>
      <c r="AO122" s="201" t="s">
        <v>187</v>
      </c>
      <c r="AP122" s="212" t="s">
        <v>187</v>
      </c>
      <c r="AQ122" s="213"/>
      <c r="AR122" s="201" t="s">
        <v>187</v>
      </c>
      <c r="AS122" s="212" t="s">
        <v>187</v>
      </c>
      <c r="AT122" s="188"/>
      <c r="AU122" s="218">
        <f t="shared" si="27"/>
        <v>0</v>
      </c>
      <c r="AV122" s="158">
        <f t="shared" si="32"/>
        <v>0</v>
      </c>
      <c r="AW122" s="69">
        <f t="shared" si="28"/>
        <v>0</v>
      </c>
      <c r="AX122" s="159">
        <f t="shared" si="33"/>
        <v>0</v>
      </c>
    </row>
    <row r="123" spans="1:50" ht="26.25" customHeight="1">
      <c r="A123" s="30"/>
      <c r="B123" s="201"/>
      <c r="C123" s="57"/>
      <c r="D123" s="59" t="str">
        <f t="shared" si="29"/>
        <v/>
      </c>
      <c r="E123" s="49"/>
      <c r="F123" s="49" t="s">
        <v>187</v>
      </c>
      <c r="G123" s="56"/>
      <c r="H123" s="143"/>
      <c r="I123" s="145">
        <f t="shared" si="34"/>
        <v>0</v>
      </c>
      <c r="J123" s="145">
        <f t="shared" si="35"/>
        <v>0</v>
      </c>
      <c r="K123" s="145">
        <f t="shared" si="21"/>
        <v>0</v>
      </c>
      <c r="L123" s="140"/>
      <c r="M123" s="188"/>
      <c r="N123" s="140"/>
      <c r="O123" s="61">
        <v>0</v>
      </c>
      <c r="P123" s="61">
        <v>0</v>
      </c>
      <c r="Q123" s="140"/>
      <c r="R123" s="140"/>
      <c r="S123" s="61">
        <v>0</v>
      </c>
      <c r="T123" s="61">
        <v>0</v>
      </c>
      <c r="U123" s="61">
        <v>0</v>
      </c>
      <c r="V123" s="61">
        <v>0</v>
      </c>
      <c r="W123" s="217">
        <f t="shared" si="22"/>
        <v>0</v>
      </c>
      <c r="X123" s="60"/>
      <c r="Y123" s="60"/>
      <c r="Z123" s="64">
        <v>0</v>
      </c>
      <c r="AA123" s="64">
        <f t="shared" si="36"/>
        <v>0</v>
      </c>
      <c r="AB123" s="64">
        <f t="shared" si="23"/>
        <v>0</v>
      </c>
      <c r="AC123" s="64">
        <v>0</v>
      </c>
      <c r="AD123" s="61">
        <f t="shared" si="30"/>
        <v>0</v>
      </c>
      <c r="AE123" s="62">
        <f t="shared" si="31"/>
        <v>0</v>
      </c>
      <c r="AF123" s="200">
        <f t="shared" si="24"/>
        <v>0</v>
      </c>
      <c r="AG123" s="191">
        <f t="shared" si="25"/>
        <v>0</v>
      </c>
      <c r="AH123" s="140"/>
      <c r="AI123" s="140"/>
      <c r="AJ123" s="188"/>
      <c r="AK123" s="215">
        <f t="shared" si="26"/>
        <v>0</v>
      </c>
      <c r="AL123" s="201" t="s">
        <v>187</v>
      </c>
      <c r="AM123" s="212" t="s">
        <v>187</v>
      </c>
      <c r="AN123" s="188"/>
      <c r="AO123" s="201" t="s">
        <v>187</v>
      </c>
      <c r="AP123" s="212" t="s">
        <v>187</v>
      </c>
      <c r="AQ123" s="213"/>
      <c r="AR123" s="201" t="s">
        <v>187</v>
      </c>
      <c r="AS123" s="212" t="s">
        <v>187</v>
      </c>
      <c r="AT123" s="188"/>
      <c r="AU123" s="218">
        <f t="shared" si="27"/>
        <v>0</v>
      </c>
      <c r="AV123" s="158">
        <f t="shared" si="32"/>
        <v>0</v>
      </c>
      <c r="AW123" s="69">
        <f t="shared" si="28"/>
        <v>0</v>
      </c>
      <c r="AX123" s="159">
        <f t="shared" si="33"/>
        <v>0</v>
      </c>
    </row>
    <row r="124" spans="1:50" ht="26.25" customHeight="1">
      <c r="A124" s="30"/>
      <c r="B124" s="201"/>
      <c r="C124" s="57"/>
      <c r="D124" s="59" t="str">
        <f t="shared" si="29"/>
        <v/>
      </c>
      <c r="E124" s="49"/>
      <c r="F124" s="49" t="s">
        <v>187</v>
      </c>
      <c r="G124" s="56"/>
      <c r="H124" s="143"/>
      <c r="I124" s="145">
        <f t="shared" si="34"/>
        <v>0</v>
      </c>
      <c r="J124" s="145">
        <f t="shared" si="35"/>
        <v>0</v>
      </c>
      <c r="K124" s="145">
        <f t="shared" si="21"/>
        <v>0</v>
      </c>
      <c r="L124" s="140"/>
      <c r="M124" s="188"/>
      <c r="N124" s="140"/>
      <c r="O124" s="61">
        <v>0</v>
      </c>
      <c r="P124" s="61">
        <v>0</v>
      </c>
      <c r="Q124" s="140"/>
      <c r="R124" s="140"/>
      <c r="S124" s="61">
        <v>0</v>
      </c>
      <c r="T124" s="61">
        <v>0</v>
      </c>
      <c r="U124" s="61">
        <v>0</v>
      </c>
      <c r="V124" s="61">
        <v>0</v>
      </c>
      <c r="W124" s="217">
        <f t="shared" si="22"/>
        <v>0</v>
      </c>
      <c r="X124" s="60"/>
      <c r="Y124" s="60"/>
      <c r="Z124" s="64">
        <v>0</v>
      </c>
      <c r="AA124" s="64">
        <f t="shared" si="36"/>
        <v>0</v>
      </c>
      <c r="AB124" s="64">
        <f t="shared" si="23"/>
        <v>0</v>
      </c>
      <c r="AC124" s="64">
        <v>0</v>
      </c>
      <c r="AD124" s="61">
        <f t="shared" si="30"/>
        <v>0</v>
      </c>
      <c r="AE124" s="62">
        <f t="shared" si="31"/>
        <v>0</v>
      </c>
      <c r="AF124" s="200">
        <f t="shared" si="24"/>
        <v>0</v>
      </c>
      <c r="AG124" s="191">
        <f t="shared" si="25"/>
        <v>0</v>
      </c>
      <c r="AH124" s="140"/>
      <c r="AI124" s="140"/>
      <c r="AJ124" s="188"/>
      <c r="AK124" s="215">
        <f t="shared" si="26"/>
        <v>0</v>
      </c>
      <c r="AL124" s="201" t="s">
        <v>187</v>
      </c>
      <c r="AM124" s="212" t="s">
        <v>187</v>
      </c>
      <c r="AN124" s="188"/>
      <c r="AO124" s="201" t="s">
        <v>187</v>
      </c>
      <c r="AP124" s="212" t="s">
        <v>187</v>
      </c>
      <c r="AQ124" s="213"/>
      <c r="AR124" s="201" t="s">
        <v>187</v>
      </c>
      <c r="AS124" s="212" t="s">
        <v>187</v>
      </c>
      <c r="AT124" s="188"/>
      <c r="AU124" s="218">
        <f t="shared" si="27"/>
        <v>0</v>
      </c>
      <c r="AV124" s="158">
        <f t="shared" si="32"/>
        <v>0</v>
      </c>
      <c r="AW124" s="69">
        <f t="shared" si="28"/>
        <v>0</v>
      </c>
      <c r="AX124" s="159">
        <f t="shared" si="33"/>
        <v>0</v>
      </c>
    </row>
    <row r="125" spans="1:50" ht="26.25" customHeight="1">
      <c r="A125" s="30"/>
      <c r="B125" s="201"/>
      <c r="C125" s="57"/>
      <c r="D125" s="59" t="str">
        <f t="shared" si="29"/>
        <v/>
      </c>
      <c r="E125" s="49"/>
      <c r="F125" s="49" t="s">
        <v>187</v>
      </c>
      <c r="G125" s="56"/>
      <c r="H125" s="143"/>
      <c r="I125" s="145">
        <f t="shared" si="34"/>
        <v>0</v>
      </c>
      <c r="J125" s="145">
        <f t="shared" si="35"/>
        <v>0</v>
      </c>
      <c r="K125" s="145">
        <f t="shared" si="21"/>
        <v>0</v>
      </c>
      <c r="L125" s="140"/>
      <c r="M125" s="188"/>
      <c r="N125" s="140"/>
      <c r="O125" s="61">
        <v>0</v>
      </c>
      <c r="P125" s="61">
        <v>0</v>
      </c>
      <c r="Q125" s="140"/>
      <c r="R125" s="140"/>
      <c r="S125" s="61">
        <v>0</v>
      </c>
      <c r="T125" s="61">
        <v>0</v>
      </c>
      <c r="U125" s="61">
        <v>0</v>
      </c>
      <c r="V125" s="61">
        <v>0</v>
      </c>
      <c r="W125" s="217">
        <f t="shared" si="22"/>
        <v>0</v>
      </c>
      <c r="X125" s="60"/>
      <c r="Y125" s="60"/>
      <c r="Z125" s="64">
        <v>0</v>
      </c>
      <c r="AA125" s="64">
        <f t="shared" si="36"/>
        <v>0</v>
      </c>
      <c r="AB125" s="64">
        <f t="shared" si="23"/>
        <v>0</v>
      </c>
      <c r="AC125" s="64">
        <v>0</v>
      </c>
      <c r="AD125" s="61">
        <f t="shared" si="30"/>
        <v>0</v>
      </c>
      <c r="AE125" s="62">
        <f t="shared" si="31"/>
        <v>0</v>
      </c>
      <c r="AF125" s="200">
        <f t="shared" si="24"/>
        <v>0</v>
      </c>
      <c r="AG125" s="191">
        <f t="shared" si="25"/>
        <v>0</v>
      </c>
      <c r="AH125" s="140"/>
      <c r="AI125" s="140"/>
      <c r="AJ125" s="188"/>
      <c r="AK125" s="215">
        <f t="shared" si="26"/>
        <v>0</v>
      </c>
      <c r="AL125" s="201" t="s">
        <v>187</v>
      </c>
      <c r="AM125" s="212" t="s">
        <v>187</v>
      </c>
      <c r="AN125" s="188"/>
      <c r="AO125" s="201" t="s">
        <v>187</v>
      </c>
      <c r="AP125" s="212" t="s">
        <v>187</v>
      </c>
      <c r="AQ125" s="213"/>
      <c r="AR125" s="201" t="s">
        <v>187</v>
      </c>
      <c r="AS125" s="212" t="s">
        <v>187</v>
      </c>
      <c r="AT125" s="188"/>
      <c r="AU125" s="218">
        <f t="shared" si="27"/>
        <v>0</v>
      </c>
      <c r="AV125" s="158">
        <f t="shared" si="32"/>
        <v>0</v>
      </c>
      <c r="AW125" s="69">
        <f t="shared" si="28"/>
        <v>0</v>
      </c>
      <c r="AX125" s="159">
        <f t="shared" si="33"/>
        <v>0</v>
      </c>
    </row>
    <row r="126" spans="1:50" ht="26.25" customHeight="1">
      <c r="A126" s="30"/>
      <c r="B126" s="201"/>
      <c r="C126" s="57"/>
      <c r="D126" s="59" t="str">
        <f t="shared" si="29"/>
        <v/>
      </c>
      <c r="E126" s="49"/>
      <c r="F126" s="49" t="s">
        <v>187</v>
      </c>
      <c r="G126" s="56"/>
      <c r="H126" s="143"/>
      <c r="I126" s="145">
        <f t="shared" si="34"/>
        <v>0</v>
      </c>
      <c r="J126" s="145">
        <f t="shared" si="35"/>
        <v>0</v>
      </c>
      <c r="K126" s="145">
        <f t="shared" si="21"/>
        <v>0</v>
      </c>
      <c r="L126" s="140"/>
      <c r="M126" s="188"/>
      <c r="N126" s="140"/>
      <c r="O126" s="61">
        <v>0</v>
      </c>
      <c r="P126" s="61">
        <v>0</v>
      </c>
      <c r="Q126" s="140"/>
      <c r="R126" s="140"/>
      <c r="S126" s="61">
        <v>0</v>
      </c>
      <c r="T126" s="61">
        <v>0</v>
      </c>
      <c r="U126" s="61">
        <v>0</v>
      </c>
      <c r="V126" s="61">
        <v>0</v>
      </c>
      <c r="W126" s="217">
        <f t="shared" si="22"/>
        <v>0</v>
      </c>
      <c r="X126" s="60"/>
      <c r="Y126" s="60"/>
      <c r="Z126" s="64">
        <v>0</v>
      </c>
      <c r="AA126" s="64">
        <f t="shared" si="36"/>
        <v>0</v>
      </c>
      <c r="AB126" s="64">
        <f t="shared" si="23"/>
        <v>0</v>
      </c>
      <c r="AC126" s="64">
        <v>0</v>
      </c>
      <c r="AD126" s="61">
        <f t="shared" si="30"/>
        <v>0</v>
      </c>
      <c r="AE126" s="62">
        <f t="shared" si="31"/>
        <v>0</v>
      </c>
      <c r="AF126" s="200">
        <f t="shared" si="24"/>
        <v>0</v>
      </c>
      <c r="AG126" s="191">
        <f t="shared" si="25"/>
        <v>0</v>
      </c>
      <c r="AH126" s="140"/>
      <c r="AI126" s="140"/>
      <c r="AJ126" s="188"/>
      <c r="AK126" s="215">
        <f t="shared" si="26"/>
        <v>0</v>
      </c>
      <c r="AL126" s="201" t="s">
        <v>187</v>
      </c>
      <c r="AM126" s="212" t="s">
        <v>187</v>
      </c>
      <c r="AN126" s="188"/>
      <c r="AO126" s="201" t="s">
        <v>187</v>
      </c>
      <c r="AP126" s="212" t="s">
        <v>187</v>
      </c>
      <c r="AQ126" s="213"/>
      <c r="AR126" s="201" t="s">
        <v>187</v>
      </c>
      <c r="AS126" s="212" t="s">
        <v>187</v>
      </c>
      <c r="AT126" s="188"/>
      <c r="AU126" s="218">
        <f t="shared" si="27"/>
        <v>0</v>
      </c>
      <c r="AV126" s="158">
        <f t="shared" si="32"/>
        <v>0</v>
      </c>
      <c r="AW126" s="69">
        <f t="shared" si="28"/>
        <v>0</v>
      </c>
      <c r="AX126" s="159">
        <f t="shared" si="33"/>
        <v>0</v>
      </c>
    </row>
    <row r="127" spans="1:50" ht="26.25" customHeight="1">
      <c r="A127" s="30"/>
      <c r="B127" s="201"/>
      <c r="C127" s="57"/>
      <c r="D127" s="59" t="str">
        <f t="shared" si="29"/>
        <v/>
      </c>
      <c r="E127" s="49"/>
      <c r="F127" s="49" t="s">
        <v>187</v>
      </c>
      <c r="G127" s="56"/>
      <c r="H127" s="143"/>
      <c r="I127" s="145">
        <f t="shared" si="34"/>
        <v>0</v>
      </c>
      <c r="J127" s="145">
        <f t="shared" si="35"/>
        <v>0</v>
      </c>
      <c r="K127" s="145">
        <f t="shared" si="21"/>
        <v>0</v>
      </c>
      <c r="L127" s="140"/>
      <c r="M127" s="188"/>
      <c r="N127" s="140"/>
      <c r="O127" s="61">
        <v>0</v>
      </c>
      <c r="P127" s="61">
        <v>0</v>
      </c>
      <c r="Q127" s="140"/>
      <c r="R127" s="140"/>
      <c r="S127" s="61">
        <v>0</v>
      </c>
      <c r="T127" s="61">
        <v>0</v>
      </c>
      <c r="U127" s="61">
        <v>0</v>
      </c>
      <c r="V127" s="61">
        <v>0</v>
      </c>
      <c r="W127" s="217">
        <f t="shared" si="22"/>
        <v>0</v>
      </c>
      <c r="X127" s="60"/>
      <c r="Y127" s="60"/>
      <c r="Z127" s="64">
        <v>0</v>
      </c>
      <c r="AA127" s="64">
        <f t="shared" si="36"/>
        <v>0</v>
      </c>
      <c r="AB127" s="64">
        <f t="shared" si="23"/>
        <v>0</v>
      </c>
      <c r="AC127" s="64">
        <v>0</v>
      </c>
      <c r="AD127" s="61">
        <f t="shared" si="30"/>
        <v>0</v>
      </c>
      <c r="AE127" s="62">
        <f t="shared" si="31"/>
        <v>0</v>
      </c>
      <c r="AF127" s="200">
        <f t="shared" si="24"/>
        <v>0</v>
      </c>
      <c r="AG127" s="191">
        <f t="shared" si="25"/>
        <v>0</v>
      </c>
      <c r="AH127" s="140"/>
      <c r="AI127" s="140"/>
      <c r="AJ127" s="188"/>
      <c r="AK127" s="215">
        <f t="shared" si="26"/>
        <v>0</v>
      </c>
      <c r="AL127" s="201" t="s">
        <v>187</v>
      </c>
      <c r="AM127" s="212" t="s">
        <v>187</v>
      </c>
      <c r="AN127" s="188"/>
      <c r="AO127" s="201" t="s">
        <v>187</v>
      </c>
      <c r="AP127" s="212" t="s">
        <v>187</v>
      </c>
      <c r="AQ127" s="213"/>
      <c r="AR127" s="201" t="s">
        <v>187</v>
      </c>
      <c r="AS127" s="212" t="s">
        <v>187</v>
      </c>
      <c r="AT127" s="188"/>
      <c r="AU127" s="218">
        <f t="shared" si="27"/>
        <v>0</v>
      </c>
      <c r="AV127" s="158">
        <f t="shared" si="32"/>
        <v>0</v>
      </c>
      <c r="AW127" s="69">
        <f t="shared" si="28"/>
        <v>0</v>
      </c>
      <c r="AX127" s="159">
        <f t="shared" si="33"/>
        <v>0</v>
      </c>
    </row>
    <row r="128" spans="1:50" ht="26.25" customHeight="1">
      <c r="A128" s="30"/>
      <c r="B128" s="201"/>
      <c r="C128" s="57"/>
      <c r="D128" s="59" t="str">
        <f t="shared" si="29"/>
        <v/>
      </c>
      <c r="E128" s="49"/>
      <c r="F128" s="49" t="s">
        <v>187</v>
      </c>
      <c r="G128" s="56"/>
      <c r="H128" s="143"/>
      <c r="I128" s="145">
        <f t="shared" si="34"/>
        <v>0</v>
      </c>
      <c r="J128" s="145">
        <f t="shared" si="35"/>
        <v>0</v>
      </c>
      <c r="K128" s="145">
        <f t="shared" si="21"/>
        <v>0</v>
      </c>
      <c r="L128" s="140"/>
      <c r="M128" s="188"/>
      <c r="N128" s="140"/>
      <c r="O128" s="61">
        <v>0</v>
      </c>
      <c r="P128" s="61">
        <v>0</v>
      </c>
      <c r="Q128" s="140"/>
      <c r="R128" s="140"/>
      <c r="S128" s="61">
        <v>0</v>
      </c>
      <c r="T128" s="61">
        <v>0</v>
      </c>
      <c r="U128" s="61">
        <v>0</v>
      </c>
      <c r="V128" s="61">
        <v>0</v>
      </c>
      <c r="W128" s="217">
        <f t="shared" si="22"/>
        <v>0</v>
      </c>
      <c r="X128" s="60"/>
      <c r="Y128" s="60"/>
      <c r="Z128" s="64">
        <v>0</v>
      </c>
      <c r="AA128" s="64">
        <f t="shared" si="36"/>
        <v>0</v>
      </c>
      <c r="AB128" s="64">
        <f t="shared" si="23"/>
        <v>0</v>
      </c>
      <c r="AC128" s="64">
        <v>0</v>
      </c>
      <c r="AD128" s="61">
        <f t="shared" si="30"/>
        <v>0</v>
      </c>
      <c r="AE128" s="62">
        <f t="shared" si="31"/>
        <v>0</v>
      </c>
      <c r="AF128" s="200">
        <f t="shared" si="24"/>
        <v>0</v>
      </c>
      <c r="AG128" s="191">
        <f t="shared" si="25"/>
        <v>0</v>
      </c>
      <c r="AH128" s="140"/>
      <c r="AI128" s="140"/>
      <c r="AJ128" s="188"/>
      <c r="AK128" s="215">
        <f t="shared" si="26"/>
        <v>0</v>
      </c>
      <c r="AL128" s="201" t="s">
        <v>187</v>
      </c>
      <c r="AM128" s="212" t="s">
        <v>187</v>
      </c>
      <c r="AN128" s="188"/>
      <c r="AO128" s="201" t="s">
        <v>187</v>
      </c>
      <c r="AP128" s="212" t="s">
        <v>187</v>
      </c>
      <c r="AQ128" s="213"/>
      <c r="AR128" s="201" t="s">
        <v>187</v>
      </c>
      <c r="AS128" s="212" t="s">
        <v>187</v>
      </c>
      <c r="AT128" s="188"/>
      <c r="AU128" s="218">
        <f t="shared" si="27"/>
        <v>0</v>
      </c>
      <c r="AV128" s="158">
        <f t="shared" si="32"/>
        <v>0</v>
      </c>
      <c r="AW128" s="69">
        <f t="shared" si="28"/>
        <v>0</v>
      </c>
      <c r="AX128" s="159">
        <f t="shared" si="33"/>
        <v>0</v>
      </c>
    </row>
    <row r="129" spans="1:50" ht="26.25" customHeight="1">
      <c r="A129" s="30"/>
      <c r="B129" s="201"/>
      <c r="C129" s="57"/>
      <c r="D129" s="59" t="str">
        <f t="shared" si="29"/>
        <v/>
      </c>
      <c r="E129" s="49"/>
      <c r="F129" s="49" t="s">
        <v>187</v>
      </c>
      <c r="G129" s="56"/>
      <c r="H129" s="143"/>
      <c r="I129" s="145">
        <f t="shared" si="34"/>
        <v>0</v>
      </c>
      <c r="J129" s="145">
        <f t="shared" si="35"/>
        <v>0</v>
      </c>
      <c r="K129" s="145">
        <f t="shared" si="21"/>
        <v>0</v>
      </c>
      <c r="L129" s="140"/>
      <c r="M129" s="188"/>
      <c r="N129" s="140"/>
      <c r="O129" s="61">
        <v>0</v>
      </c>
      <c r="P129" s="61">
        <v>0</v>
      </c>
      <c r="Q129" s="140"/>
      <c r="R129" s="140"/>
      <c r="S129" s="61">
        <v>0</v>
      </c>
      <c r="T129" s="61">
        <v>0</v>
      </c>
      <c r="U129" s="61">
        <v>0</v>
      </c>
      <c r="V129" s="61">
        <v>0</v>
      </c>
      <c r="W129" s="217">
        <f t="shared" si="22"/>
        <v>0</v>
      </c>
      <c r="X129" s="60"/>
      <c r="Y129" s="60"/>
      <c r="Z129" s="64">
        <v>0</v>
      </c>
      <c r="AA129" s="64">
        <f t="shared" si="36"/>
        <v>0</v>
      </c>
      <c r="AB129" s="64">
        <f t="shared" si="23"/>
        <v>0</v>
      </c>
      <c r="AC129" s="64">
        <v>0</v>
      </c>
      <c r="AD129" s="61">
        <f t="shared" si="30"/>
        <v>0</v>
      </c>
      <c r="AE129" s="62">
        <f t="shared" si="31"/>
        <v>0</v>
      </c>
      <c r="AF129" s="200">
        <f t="shared" si="24"/>
        <v>0</v>
      </c>
      <c r="AG129" s="191">
        <f t="shared" si="25"/>
        <v>0</v>
      </c>
      <c r="AH129" s="140"/>
      <c r="AI129" s="140"/>
      <c r="AJ129" s="188"/>
      <c r="AK129" s="215">
        <f t="shared" si="26"/>
        <v>0</v>
      </c>
      <c r="AL129" s="201" t="s">
        <v>187</v>
      </c>
      <c r="AM129" s="212" t="s">
        <v>187</v>
      </c>
      <c r="AN129" s="188"/>
      <c r="AO129" s="201" t="s">
        <v>187</v>
      </c>
      <c r="AP129" s="212" t="s">
        <v>187</v>
      </c>
      <c r="AQ129" s="213"/>
      <c r="AR129" s="201" t="s">
        <v>187</v>
      </c>
      <c r="AS129" s="212" t="s">
        <v>187</v>
      </c>
      <c r="AT129" s="188"/>
      <c r="AU129" s="218">
        <f t="shared" si="27"/>
        <v>0</v>
      </c>
      <c r="AV129" s="158">
        <f t="shared" si="32"/>
        <v>0</v>
      </c>
      <c r="AW129" s="69">
        <f t="shared" si="28"/>
        <v>0</v>
      </c>
      <c r="AX129" s="159">
        <f t="shared" si="33"/>
        <v>0</v>
      </c>
    </row>
    <row r="130" spans="1:50" ht="26.25" customHeight="1">
      <c r="A130" s="30"/>
      <c r="B130" s="201"/>
      <c r="C130" s="57"/>
      <c r="D130" s="59" t="str">
        <f t="shared" si="29"/>
        <v/>
      </c>
      <c r="E130" s="49"/>
      <c r="F130" s="49" t="s">
        <v>187</v>
      </c>
      <c r="G130" s="56"/>
      <c r="H130" s="143"/>
      <c r="I130" s="145">
        <f t="shared" si="34"/>
        <v>0</v>
      </c>
      <c r="J130" s="145">
        <f t="shared" si="35"/>
        <v>0</v>
      </c>
      <c r="K130" s="145">
        <f t="shared" si="21"/>
        <v>0</v>
      </c>
      <c r="L130" s="140"/>
      <c r="M130" s="188"/>
      <c r="N130" s="140"/>
      <c r="O130" s="61">
        <v>0</v>
      </c>
      <c r="P130" s="61">
        <v>0</v>
      </c>
      <c r="Q130" s="140"/>
      <c r="R130" s="140"/>
      <c r="S130" s="61">
        <v>0</v>
      </c>
      <c r="T130" s="61">
        <v>0</v>
      </c>
      <c r="U130" s="61">
        <v>0</v>
      </c>
      <c r="V130" s="61">
        <v>0</v>
      </c>
      <c r="W130" s="217">
        <f t="shared" si="22"/>
        <v>0</v>
      </c>
      <c r="X130" s="60"/>
      <c r="Y130" s="60"/>
      <c r="Z130" s="64">
        <v>0</v>
      </c>
      <c r="AA130" s="64">
        <f t="shared" si="36"/>
        <v>0</v>
      </c>
      <c r="AB130" s="64">
        <f t="shared" si="23"/>
        <v>0</v>
      </c>
      <c r="AC130" s="64">
        <v>0</v>
      </c>
      <c r="AD130" s="61">
        <f t="shared" si="30"/>
        <v>0</v>
      </c>
      <c r="AE130" s="62">
        <f t="shared" si="31"/>
        <v>0</v>
      </c>
      <c r="AF130" s="200">
        <f t="shared" si="24"/>
        <v>0</v>
      </c>
      <c r="AG130" s="191">
        <f t="shared" si="25"/>
        <v>0</v>
      </c>
      <c r="AH130" s="140"/>
      <c r="AI130" s="140"/>
      <c r="AJ130" s="188"/>
      <c r="AK130" s="215">
        <f t="shared" si="26"/>
        <v>0</v>
      </c>
      <c r="AL130" s="201" t="s">
        <v>187</v>
      </c>
      <c r="AM130" s="212" t="s">
        <v>187</v>
      </c>
      <c r="AN130" s="188"/>
      <c r="AO130" s="201" t="s">
        <v>187</v>
      </c>
      <c r="AP130" s="212" t="s">
        <v>187</v>
      </c>
      <c r="AQ130" s="213"/>
      <c r="AR130" s="201" t="s">
        <v>187</v>
      </c>
      <c r="AS130" s="212" t="s">
        <v>187</v>
      </c>
      <c r="AT130" s="188"/>
      <c r="AU130" s="218">
        <f t="shared" si="27"/>
        <v>0</v>
      </c>
      <c r="AV130" s="158">
        <f t="shared" si="32"/>
        <v>0</v>
      </c>
      <c r="AW130" s="69">
        <f t="shared" si="28"/>
        <v>0</v>
      </c>
      <c r="AX130" s="159">
        <f t="shared" si="33"/>
        <v>0</v>
      </c>
    </row>
    <row r="131" spans="1:50" ht="26.25" customHeight="1">
      <c r="A131" s="30"/>
      <c r="B131" s="201"/>
      <c r="C131" s="57"/>
      <c r="D131" s="59" t="str">
        <f t="shared" si="29"/>
        <v/>
      </c>
      <c r="E131" s="49"/>
      <c r="F131" s="49" t="s">
        <v>187</v>
      </c>
      <c r="G131" s="56"/>
      <c r="H131" s="143"/>
      <c r="I131" s="145">
        <f t="shared" si="34"/>
        <v>0</v>
      </c>
      <c r="J131" s="145">
        <f t="shared" si="35"/>
        <v>0</v>
      </c>
      <c r="K131" s="145">
        <f t="shared" si="21"/>
        <v>0</v>
      </c>
      <c r="L131" s="140"/>
      <c r="M131" s="188"/>
      <c r="N131" s="140"/>
      <c r="O131" s="61">
        <v>0</v>
      </c>
      <c r="P131" s="61">
        <v>0</v>
      </c>
      <c r="Q131" s="140"/>
      <c r="R131" s="140"/>
      <c r="S131" s="61">
        <v>0</v>
      </c>
      <c r="T131" s="61">
        <v>0</v>
      </c>
      <c r="U131" s="61">
        <v>0</v>
      </c>
      <c r="V131" s="61">
        <v>0</v>
      </c>
      <c r="W131" s="217">
        <f t="shared" si="22"/>
        <v>0</v>
      </c>
      <c r="X131" s="60"/>
      <c r="Y131" s="60"/>
      <c r="Z131" s="64">
        <v>0</v>
      </c>
      <c r="AA131" s="64">
        <f t="shared" si="36"/>
        <v>0</v>
      </c>
      <c r="AB131" s="64">
        <f t="shared" si="23"/>
        <v>0</v>
      </c>
      <c r="AC131" s="64">
        <v>0</v>
      </c>
      <c r="AD131" s="61">
        <f t="shared" si="30"/>
        <v>0</v>
      </c>
      <c r="AE131" s="62">
        <f t="shared" si="31"/>
        <v>0</v>
      </c>
      <c r="AF131" s="200">
        <f t="shared" si="24"/>
        <v>0</v>
      </c>
      <c r="AG131" s="191">
        <f t="shared" si="25"/>
        <v>0</v>
      </c>
      <c r="AH131" s="140"/>
      <c r="AI131" s="140"/>
      <c r="AJ131" s="188"/>
      <c r="AK131" s="215">
        <f t="shared" si="26"/>
        <v>0</v>
      </c>
      <c r="AL131" s="201" t="s">
        <v>187</v>
      </c>
      <c r="AM131" s="212" t="s">
        <v>187</v>
      </c>
      <c r="AN131" s="188"/>
      <c r="AO131" s="201" t="s">
        <v>187</v>
      </c>
      <c r="AP131" s="212" t="s">
        <v>187</v>
      </c>
      <c r="AQ131" s="213"/>
      <c r="AR131" s="201" t="s">
        <v>187</v>
      </c>
      <c r="AS131" s="212" t="s">
        <v>187</v>
      </c>
      <c r="AT131" s="188"/>
      <c r="AU131" s="218">
        <f t="shared" si="27"/>
        <v>0</v>
      </c>
      <c r="AV131" s="158">
        <f t="shared" si="32"/>
        <v>0</v>
      </c>
      <c r="AW131" s="69">
        <f t="shared" si="28"/>
        <v>0</v>
      </c>
      <c r="AX131" s="159">
        <f t="shared" si="33"/>
        <v>0</v>
      </c>
    </row>
    <row r="132" spans="1:50" ht="26.25" customHeight="1">
      <c r="A132" s="30"/>
      <c r="B132" s="201"/>
      <c r="C132" s="57"/>
      <c r="D132" s="59" t="str">
        <f t="shared" si="29"/>
        <v/>
      </c>
      <c r="E132" s="49"/>
      <c r="F132" s="49" t="s">
        <v>187</v>
      </c>
      <c r="G132" s="56"/>
      <c r="H132" s="143"/>
      <c r="I132" s="145">
        <f t="shared" si="34"/>
        <v>0</v>
      </c>
      <c r="J132" s="145">
        <f t="shared" si="35"/>
        <v>0</v>
      </c>
      <c r="K132" s="145">
        <f t="shared" si="21"/>
        <v>0</v>
      </c>
      <c r="L132" s="140"/>
      <c r="M132" s="188"/>
      <c r="N132" s="140"/>
      <c r="O132" s="61">
        <v>0</v>
      </c>
      <c r="P132" s="61">
        <v>0</v>
      </c>
      <c r="Q132" s="140"/>
      <c r="R132" s="140"/>
      <c r="S132" s="61">
        <v>0</v>
      </c>
      <c r="T132" s="61">
        <v>0</v>
      </c>
      <c r="U132" s="61">
        <v>0</v>
      </c>
      <c r="V132" s="61">
        <v>0</v>
      </c>
      <c r="W132" s="217">
        <f t="shared" si="22"/>
        <v>0</v>
      </c>
      <c r="X132" s="60"/>
      <c r="Y132" s="60"/>
      <c r="Z132" s="64">
        <v>0</v>
      </c>
      <c r="AA132" s="64">
        <f t="shared" si="36"/>
        <v>0</v>
      </c>
      <c r="AB132" s="64">
        <f t="shared" si="23"/>
        <v>0</v>
      </c>
      <c r="AC132" s="64">
        <v>0</v>
      </c>
      <c r="AD132" s="61">
        <f t="shared" si="30"/>
        <v>0</v>
      </c>
      <c r="AE132" s="62">
        <f t="shared" si="31"/>
        <v>0</v>
      </c>
      <c r="AF132" s="200">
        <f t="shared" si="24"/>
        <v>0</v>
      </c>
      <c r="AG132" s="191">
        <f t="shared" si="25"/>
        <v>0</v>
      </c>
      <c r="AH132" s="140"/>
      <c r="AI132" s="140"/>
      <c r="AJ132" s="188"/>
      <c r="AK132" s="215">
        <f t="shared" si="26"/>
        <v>0</v>
      </c>
      <c r="AL132" s="201" t="s">
        <v>187</v>
      </c>
      <c r="AM132" s="212" t="s">
        <v>187</v>
      </c>
      <c r="AN132" s="188"/>
      <c r="AO132" s="201" t="s">
        <v>187</v>
      </c>
      <c r="AP132" s="212" t="s">
        <v>187</v>
      </c>
      <c r="AQ132" s="213"/>
      <c r="AR132" s="201" t="s">
        <v>187</v>
      </c>
      <c r="AS132" s="212" t="s">
        <v>187</v>
      </c>
      <c r="AT132" s="188"/>
      <c r="AU132" s="218">
        <f t="shared" si="27"/>
        <v>0</v>
      </c>
      <c r="AV132" s="158">
        <f t="shared" si="32"/>
        <v>0</v>
      </c>
      <c r="AW132" s="69">
        <f t="shared" si="28"/>
        <v>0</v>
      </c>
      <c r="AX132" s="159">
        <f t="shared" si="33"/>
        <v>0</v>
      </c>
    </row>
    <row r="133" spans="1:50" ht="26.25" customHeight="1">
      <c r="A133" s="30"/>
      <c r="B133" s="201"/>
      <c r="C133" s="57"/>
      <c r="D133" s="59" t="str">
        <f t="shared" si="29"/>
        <v/>
      </c>
      <c r="E133" s="49"/>
      <c r="F133" s="49" t="s">
        <v>187</v>
      </c>
      <c r="G133" s="56"/>
      <c r="H133" s="143"/>
      <c r="I133" s="145">
        <f t="shared" si="34"/>
        <v>0</v>
      </c>
      <c r="J133" s="145">
        <f t="shared" si="35"/>
        <v>0</v>
      </c>
      <c r="K133" s="145">
        <f t="shared" si="21"/>
        <v>0</v>
      </c>
      <c r="L133" s="140"/>
      <c r="M133" s="188"/>
      <c r="N133" s="140"/>
      <c r="O133" s="61">
        <v>0</v>
      </c>
      <c r="P133" s="61">
        <v>0</v>
      </c>
      <c r="Q133" s="140"/>
      <c r="R133" s="140"/>
      <c r="S133" s="61">
        <v>0</v>
      </c>
      <c r="T133" s="61">
        <v>0</v>
      </c>
      <c r="U133" s="61">
        <v>0</v>
      </c>
      <c r="V133" s="61">
        <v>0</v>
      </c>
      <c r="W133" s="217">
        <f t="shared" si="22"/>
        <v>0</v>
      </c>
      <c r="X133" s="60"/>
      <c r="Y133" s="60"/>
      <c r="Z133" s="64">
        <v>0</v>
      </c>
      <c r="AA133" s="64">
        <f t="shared" si="36"/>
        <v>0</v>
      </c>
      <c r="AB133" s="64">
        <f t="shared" si="23"/>
        <v>0</v>
      </c>
      <c r="AC133" s="64">
        <v>0</v>
      </c>
      <c r="AD133" s="61">
        <f t="shared" si="30"/>
        <v>0</v>
      </c>
      <c r="AE133" s="62">
        <f t="shared" si="31"/>
        <v>0</v>
      </c>
      <c r="AF133" s="200">
        <f t="shared" si="24"/>
        <v>0</v>
      </c>
      <c r="AG133" s="191">
        <f t="shared" si="25"/>
        <v>0</v>
      </c>
      <c r="AH133" s="140"/>
      <c r="AI133" s="140"/>
      <c r="AJ133" s="188"/>
      <c r="AK133" s="215">
        <f t="shared" si="26"/>
        <v>0</v>
      </c>
      <c r="AL133" s="201" t="s">
        <v>187</v>
      </c>
      <c r="AM133" s="212" t="s">
        <v>187</v>
      </c>
      <c r="AN133" s="188"/>
      <c r="AO133" s="201" t="s">
        <v>187</v>
      </c>
      <c r="AP133" s="212" t="s">
        <v>187</v>
      </c>
      <c r="AQ133" s="213"/>
      <c r="AR133" s="201" t="s">
        <v>187</v>
      </c>
      <c r="AS133" s="212" t="s">
        <v>187</v>
      </c>
      <c r="AT133" s="188"/>
      <c r="AU133" s="218">
        <f t="shared" si="27"/>
        <v>0</v>
      </c>
      <c r="AV133" s="158">
        <f t="shared" si="32"/>
        <v>0</v>
      </c>
      <c r="AW133" s="69">
        <f t="shared" si="28"/>
        <v>0</v>
      </c>
      <c r="AX133" s="159">
        <f t="shared" si="33"/>
        <v>0</v>
      </c>
    </row>
    <row r="134" spans="1:50" ht="26.25" customHeight="1">
      <c r="A134" s="30"/>
      <c r="B134" s="201"/>
      <c r="C134" s="57"/>
      <c r="D134" s="59" t="str">
        <f t="shared" si="29"/>
        <v/>
      </c>
      <c r="E134" s="49"/>
      <c r="F134" s="49" t="s">
        <v>187</v>
      </c>
      <c r="G134" s="56"/>
      <c r="H134" s="143"/>
      <c r="I134" s="145">
        <f t="shared" si="34"/>
        <v>0</v>
      </c>
      <c r="J134" s="145">
        <f t="shared" si="35"/>
        <v>0</v>
      </c>
      <c r="K134" s="145">
        <f t="shared" si="21"/>
        <v>0</v>
      </c>
      <c r="L134" s="140"/>
      <c r="M134" s="188"/>
      <c r="N134" s="140"/>
      <c r="O134" s="61">
        <v>0</v>
      </c>
      <c r="P134" s="61">
        <v>0</v>
      </c>
      <c r="Q134" s="140"/>
      <c r="R134" s="140"/>
      <c r="S134" s="61">
        <v>0</v>
      </c>
      <c r="T134" s="61">
        <v>0</v>
      </c>
      <c r="U134" s="61">
        <v>0</v>
      </c>
      <c r="V134" s="61">
        <v>0</v>
      </c>
      <c r="W134" s="217">
        <f t="shared" si="22"/>
        <v>0</v>
      </c>
      <c r="X134" s="60"/>
      <c r="Y134" s="60"/>
      <c r="Z134" s="64">
        <v>0</v>
      </c>
      <c r="AA134" s="64">
        <f t="shared" si="36"/>
        <v>0</v>
      </c>
      <c r="AB134" s="64">
        <f t="shared" si="23"/>
        <v>0</v>
      </c>
      <c r="AC134" s="64">
        <v>0</v>
      </c>
      <c r="AD134" s="61">
        <f t="shared" si="30"/>
        <v>0</v>
      </c>
      <c r="AE134" s="62">
        <f t="shared" si="31"/>
        <v>0</v>
      </c>
      <c r="AF134" s="200">
        <f t="shared" si="24"/>
        <v>0</v>
      </c>
      <c r="AG134" s="191">
        <f t="shared" si="25"/>
        <v>0</v>
      </c>
      <c r="AH134" s="140"/>
      <c r="AI134" s="140"/>
      <c r="AJ134" s="188"/>
      <c r="AK134" s="215">
        <f t="shared" si="26"/>
        <v>0</v>
      </c>
      <c r="AL134" s="201" t="s">
        <v>187</v>
      </c>
      <c r="AM134" s="212" t="s">
        <v>187</v>
      </c>
      <c r="AN134" s="188"/>
      <c r="AO134" s="201" t="s">
        <v>187</v>
      </c>
      <c r="AP134" s="212" t="s">
        <v>187</v>
      </c>
      <c r="AQ134" s="213"/>
      <c r="AR134" s="201" t="s">
        <v>187</v>
      </c>
      <c r="AS134" s="212" t="s">
        <v>187</v>
      </c>
      <c r="AT134" s="188"/>
      <c r="AU134" s="218">
        <f t="shared" si="27"/>
        <v>0</v>
      </c>
      <c r="AV134" s="158">
        <f t="shared" si="32"/>
        <v>0</v>
      </c>
      <c r="AW134" s="69">
        <f t="shared" si="28"/>
        <v>0</v>
      </c>
      <c r="AX134" s="159">
        <f t="shared" si="33"/>
        <v>0</v>
      </c>
    </row>
    <row r="135" spans="1:50" ht="26.25" customHeight="1">
      <c r="A135" s="30"/>
      <c r="B135" s="201"/>
      <c r="C135" s="57"/>
      <c r="D135" s="59" t="str">
        <f t="shared" si="29"/>
        <v/>
      </c>
      <c r="E135" s="49"/>
      <c r="F135" s="49" t="s">
        <v>187</v>
      </c>
      <c r="G135" s="56"/>
      <c r="H135" s="143"/>
      <c r="I135" s="145">
        <f t="shared" si="34"/>
        <v>0</v>
      </c>
      <c r="J135" s="145">
        <f t="shared" si="35"/>
        <v>0</v>
      </c>
      <c r="K135" s="145">
        <f t="shared" si="21"/>
        <v>0</v>
      </c>
      <c r="L135" s="140"/>
      <c r="M135" s="188"/>
      <c r="N135" s="140"/>
      <c r="O135" s="61">
        <v>0</v>
      </c>
      <c r="P135" s="61">
        <v>0</v>
      </c>
      <c r="Q135" s="140"/>
      <c r="R135" s="140"/>
      <c r="S135" s="61">
        <v>0</v>
      </c>
      <c r="T135" s="61">
        <v>0</v>
      </c>
      <c r="U135" s="61">
        <v>0</v>
      </c>
      <c r="V135" s="61">
        <v>0</v>
      </c>
      <c r="W135" s="217">
        <f t="shared" si="22"/>
        <v>0</v>
      </c>
      <c r="X135" s="60"/>
      <c r="Y135" s="60"/>
      <c r="Z135" s="64">
        <v>0</v>
      </c>
      <c r="AA135" s="64">
        <f t="shared" si="36"/>
        <v>0</v>
      </c>
      <c r="AB135" s="64">
        <f t="shared" si="23"/>
        <v>0</v>
      </c>
      <c r="AC135" s="64">
        <v>0</v>
      </c>
      <c r="AD135" s="61">
        <f t="shared" si="30"/>
        <v>0</v>
      </c>
      <c r="AE135" s="62">
        <f t="shared" si="31"/>
        <v>0</v>
      </c>
      <c r="AF135" s="200">
        <f t="shared" si="24"/>
        <v>0</v>
      </c>
      <c r="AG135" s="191">
        <f t="shared" si="25"/>
        <v>0</v>
      </c>
      <c r="AH135" s="140"/>
      <c r="AI135" s="140"/>
      <c r="AJ135" s="188"/>
      <c r="AK135" s="215">
        <f t="shared" si="26"/>
        <v>0</v>
      </c>
      <c r="AL135" s="201" t="s">
        <v>187</v>
      </c>
      <c r="AM135" s="212" t="s">
        <v>187</v>
      </c>
      <c r="AN135" s="188"/>
      <c r="AO135" s="201" t="s">
        <v>187</v>
      </c>
      <c r="AP135" s="212" t="s">
        <v>187</v>
      </c>
      <c r="AQ135" s="213"/>
      <c r="AR135" s="201" t="s">
        <v>187</v>
      </c>
      <c r="AS135" s="212" t="s">
        <v>187</v>
      </c>
      <c r="AT135" s="188"/>
      <c r="AU135" s="218">
        <f t="shared" si="27"/>
        <v>0</v>
      </c>
      <c r="AV135" s="158">
        <f t="shared" si="32"/>
        <v>0</v>
      </c>
      <c r="AW135" s="69">
        <f t="shared" si="28"/>
        <v>0</v>
      </c>
      <c r="AX135" s="159">
        <f t="shared" si="33"/>
        <v>0</v>
      </c>
    </row>
    <row r="136" spans="1:50" ht="26.25" customHeight="1">
      <c r="A136" s="30"/>
      <c r="B136" s="201"/>
      <c r="C136" s="57"/>
      <c r="D136" s="59" t="str">
        <f t="shared" si="29"/>
        <v/>
      </c>
      <c r="E136" s="49"/>
      <c r="F136" s="49" t="s">
        <v>187</v>
      </c>
      <c r="G136" s="56"/>
      <c r="H136" s="143"/>
      <c r="I136" s="145">
        <f t="shared" si="34"/>
        <v>0</v>
      </c>
      <c r="J136" s="145">
        <f t="shared" si="35"/>
        <v>0</v>
      </c>
      <c r="K136" s="145">
        <f t="shared" si="21"/>
        <v>0</v>
      </c>
      <c r="L136" s="140"/>
      <c r="M136" s="188"/>
      <c r="N136" s="140"/>
      <c r="O136" s="61">
        <v>0</v>
      </c>
      <c r="P136" s="61">
        <v>0</v>
      </c>
      <c r="Q136" s="140"/>
      <c r="R136" s="140"/>
      <c r="S136" s="61">
        <v>0</v>
      </c>
      <c r="T136" s="61">
        <v>0</v>
      </c>
      <c r="U136" s="61">
        <v>0</v>
      </c>
      <c r="V136" s="61">
        <v>0</v>
      </c>
      <c r="W136" s="217">
        <f t="shared" si="22"/>
        <v>0</v>
      </c>
      <c r="X136" s="60"/>
      <c r="Y136" s="60"/>
      <c r="Z136" s="64">
        <v>0</v>
      </c>
      <c r="AA136" s="64">
        <f t="shared" si="36"/>
        <v>0</v>
      </c>
      <c r="AB136" s="64">
        <f t="shared" si="23"/>
        <v>0</v>
      </c>
      <c r="AC136" s="64">
        <v>0</v>
      </c>
      <c r="AD136" s="61">
        <f t="shared" si="30"/>
        <v>0</v>
      </c>
      <c r="AE136" s="62">
        <f t="shared" si="31"/>
        <v>0</v>
      </c>
      <c r="AF136" s="200">
        <f t="shared" si="24"/>
        <v>0</v>
      </c>
      <c r="AG136" s="191">
        <f t="shared" si="25"/>
        <v>0</v>
      </c>
      <c r="AH136" s="140"/>
      <c r="AI136" s="140"/>
      <c r="AJ136" s="188"/>
      <c r="AK136" s="215">
        <f t="shared" si="26"/>
        <v>0</v>
      </c>
      <c r="AL136" s="201" t="s">
        <v>187</v>
      </c>
      <c r="AM136" s="212" t="s">
        <v>187</v>
      </c>
      <c r="AN136" s="188"/>
      <c r="AO136" s="201" t="s">
        <v>187</v>
      </c>
      <c r="AP136" s="212" t="s">
        <v>187</v>
      </c>
      <c r="AQ136" s="213"/>
      <c r="AR136" s="201" t="s">
        <v>187</v>
      </c>
      <c r="AS136" s="212" t="s">
        <v>187</v>
      </c>
      <c r="AT136" s="188"/>
      <c r="AU136" s="218">
        <f t="shared" si="27"/>
        <v>0</v>
      </c>
      <c r="AV136" s="158">
        <f t="shared" si="32"/>
        <v>0</v>
      </c>
      <c r="AW136" s="69">
        <f t="shared" si="28"/>
        <v>0</v>
      </c>
      <c r="AX136" s="159">
        <f t="shared" si="33"/>
        <v>0</v>
      </c>
    </row>
    <row r="137" spans="1:50" ht="26.25" customHeight="1">
      <c r="A137" s="30"/>
      <c r="B137" s="201"/>
      <c r="C137" s="57"/>
      <c r="D137" s="59" t="str">
        <f t="shared" si="29"/>
        <v/>
      </c>
      <c r="E137" s="49"/>
      <c r="F137" s="49" t="s">
        <v>187</v>
      </c>
      <c r="G137" s="56"/>
      <c r="H137" s="143"/>
      <c r="I137" s="145">
        <f t="shared" si="34"/>
        <v>0</v>
      </c>
      <c r="J137" s="145">
        <f t="shared" si="35"/>
        <v>0</v>
      </c>
      <c r="K137" s="145">
        <f t="shared" si="21"/>
        <v>0</v>
      </c>
      <c r="L137" s="140"/>
      <c r="M137" s="188"/>
      <c r="N137" s="140"/>
      <c r="O137" s="61">
        <v>0</v>
      </c>
      <c r="P137" s="61">
        <v>0</v>
      </c>
      <c r="Q137" s="140"/>
      <c r="R137" s="140"/>
      <c r="S137" s="61">
        <v>0</v>
      </c>
      <c r="T137" s="61">
        <v>0</v>
      </c>
      <c r="U137" s="61">
        <v>0</v>
      </c>
      <c r="V137" s="61">
        <v>0</v>
      </c>
      <c r="W137" s="217">
        <f t="shared" si="22"/>
        <v>0</v>
      </c>
      <c r="X137" s="60"/>
      <c r="Y137" s="60"/>
      <c r="Z137" s="64">
        <v>0</v>
      </c>
      <c r="AA137" s="64">
        <f t="shared" si="36"/>
        <v>0</v>
      </c>
      <c r="AB137" s="64">
        <f t="shared" si="23"/>
        <v>0</v>
      </c>
      <c r="AC137" s="64">
        <v>0</v>
      </c>
      <c r="AD137" s="61">
        <f t="shared" si="30"/>
        <v>0</v>
      </c>
      <c r="AE137" s="62">
        <f t="shared" si="31"/>
        <v>0</v>
      </c>
      <c r="AF137" s="200">
        <f t="shared" si="24"/>
        <v>0</v>
      </c>
      <c r="AG137" s="191">
        <f t="shared" si="25"/>
        <v>0</v>
      </c>
      <c r="AH137" s="140"/>
      <c r="AI137" s="140"/>
      <c r="AJ137" s="188"/>
      <c r="AK137" s="215">
        <f t="shared" si="26"/>
        <v>0</v>
      </c>
      <c r="AL137" s="201" t="s">
        <v>187</v>
      </c>
      <c r="AM137" s="212" t="s">
        <v>187</v>
      </c>
      <c r="AN137" s="188"/>
      <c r="AO137" s="201" t="s">
        <v>187</v>
      </c>
      <c r="AP137" s="212" t="s">
        <v>187</v>
      </c>
      <c r="AQ137" s="213"/>
      <c r="AR137" s="201" t="s">
        <v>187</v>
      </c>
      <c r="AS137" s="212" t="s">
        <v>187</v>
      </c>
      <c r="AT137" s="188"/>
      <c r="AU137" s="218">
        <f t="shared" si="27"/>
        <v>0</v>
      </c>
      <c r="AV137" s="158">
        <f t="shared" si="32"/>
        <v>0</v>
      </c>
      <c r="AW137" s="69">
        <f t="shared" si="28"/>
        <v>0</v>
      </c>
      <c r="AX137" s="159">
        <f t="shared" si="33"/>
        <v>0</v>
      </c>
    </row>
    <row r="138" spans="1:50" ht="26.25" customHeight="1">
      <c r="A138" s="30"/>
      <c r="B138" s="201"/>
      <c r="C138" s="57"/>
      <c r="D138" s="59" t="str">
        <f t="shared" si="29"/>
        <v/>
      </c>
      <c r="E138" s="49"/>
      <c r="F138" s="49" t="s">
        <v>187</v>
      </c>
      <c r="G138" s="56"/>
      <c r="H138" s="143"/>
      <c r="I138" s="145">
        <f t="shared" si="34"/>
        <v>0</v>
      </c>
      <c r="J138" s="145">
        <f t="shared" si="35"/>
        <v>0</v>
      </c>
      <c r="K138" s="145">
        <f t="shared" si="21"/>
        <v>0</v>
      </c>
      <c r="L138" s="140"/>
      <c r="M138" s="188"/>
      <c r="N138" s="140"/>
      <c r="O138" s="61">
        <v>0</v>
      </c>
      <c r="P138" s="61">
        <v>0</v>
      </c>
      <c r="Q138" s="140"/>
      <c r="R138" s="140"/>
      <c r="S138" s="61">
        <v>0</v>
      </c>
      <c r="T138" s="61">
        <v>0</v>
      </c>
      <c r="U138" s="61">
        <v>0</v>
      </c>
      <c r="V138" s="61">
        <v>0</v>
      </c>
      <c r="W138" s="217">
        <f t="shared" si="22"/>
        <v>0</v>
      </c>
      <c r="X138" s="60"/>
      <c r="Y138" s="60"/>
      <c r="Z138" s="64">
        <v>0</v>
      </c>
      <c r="AA138" s="64">
        <f t="shared" si="36"/>
        <v>0</v>
      </c>
      <c r="AB138" s="64">
        <f t="shared" si="23"/>
        <v>0</v>
      </c>
      <c r="AC138" s="64">
        <v>0</v>
      </c>
      <c r="AD138" s="61">
        <f t="shared" si="30"/>
        <v>0</v>
      </c>
      <c r="AE138" s="62">
        <f t="shared" si="31"/>
        <v>0</v>
      </c>
      <c r="AF138" s="200">
        <f t="shared" si="24"/>
        <v>0</v>
      </c>
      <c r="AG138" s="191">
        <f t="shared" si="25"/>
        <v>0</v>
      </c>
      <c r="AH138" s="140"/>
      <c r="AI138" s="140"/>
      <c r="AJ138" s="188"/>
      <c r="AK138" s="215">
        <f t="shared" si="26"/>
        <v>0</v>
      </c>
      <c r="AL138" s="201" t="s">
        <v>187</v>
      </c>
      <c r="AM138" s="212" t="s">
        <v>187</v>
      </c>
      <c r="AN138" s="188"/>
      <c r="AO138" s="201" t="s">
        <v>187</v>
      </c>
      <c r="AP138" s="212" t="s">
        <v>187</v>
      </c>
      <c r="AQ138" s="213"/>
      <c r="AR138" s="201" t="s">
        <v>187</v>
      </c>
      <c r="AS138" s="212" t="s">
        <v>187</v>
      </c>
      <c r="AT138" s="188"/>
      <c r="AU138" s="218">
        <f t="shared" si="27"/>
        <v>0</v>
      </c>
      <c r="AV138" s="158">
        <f t="shared" si="32"/>
        <v>0</v>
      </c>
      <c r="AW138" s="69">
        <f t="shared" si="28"/>
        <v>0</v>
      </c>
      <c r="AX138" s="159">
        <f t="shared" si="33"/>
        <v>0</v>
      </c>
    </row>
    <row r="139" spans="1:50" ht="26.25" customHeight="1">
      <c r="A139" s="30"/>
      <c r="B139" s="201"/>
      <c r="C139" s="57"/>
      <c r="D139" s="59" t="str">
        <f t="shared" si="29"/>
        <v/>
      </c>
      <c r="E139" s="49"/>
      <c r="F139" s="49" t="s">
        <v>187</v>
      </c>
      <c r="G139" s="56"/>
      <c r="H139" s="143"/>
      <c r="I139" s="145">
        <f t="shared" si="34"/>
        <v>0</v>
      </c>
      <c r="J139" s="145">
        <f t="shared" si="35"/>
        <v>0</v>
      </c>
      <c r="K139" s="145">
        <f t="shared" si="21"/>
        <v>0</v>
      </c>
      <c r="L139" s="140"/>
      <c r="M139" s="188"/>
      <c r="N139" s="140"/>
      <c r="O139" s="61">
        <v>0</v>
      </c>
      <c r="P139" s="61">
        <v>0</v>
      </c>
      <c r="Q139" s="140"/>
      <c r="R139" s="140"/>
      <c r="S139" s="61">
        <v>0</v>
      </c>
      <c r="T139" s="61">
        <v>0</v>
      </c>
      <c r="U139" s="61">
        <v>0</v>
      </c>
      <c r="V139" s="61">
        <v>0</v>
      </c>
      <c r="W139" s="217">
        <f t="shared" si="22"/>
        <v>0</v>
      </c>
      <c r="X139" s="60"/>
      <c r="Y139" s="60"/>
      <c r="Z139" s="64">
        <v>0</v>
      </c>
      <c r="AA139" s="64">
        <f t="shared" si="36"/>
        <v>0</v>
      </c>
      <c r="AB139" s="64">
        <f t="shared" si="23"/>
        <v>0</v>
      </c>
      <c r="AC139" s="64">
        <v>0</v>
      </c>
      <c r="AD139" s="61">
        <f t="shared" si="30"/>
        <v>0</v>
      </c>
      <c r="AE139" s="62">
        <f t="shared" si="31"/>
        <v>0</v>
      </c>
      <c r="AF139" s="200">
        <f t="shared" si="24"/>
        <v>0</v>
      </c>
      <c r="AG139" s="191">
        <f t="shared" si="25"/>
        <v>0</v>
      </c>
      <c r="AH139" s="140"/>
      <c r="AI139" s="140"/>
      <c r="AJ139" s="188"/>
      <c r="AK139" s="215">
        <f t="shared" si="26"/>
        <v>0</v>
      </c>
      <c r="AL139" s="201" t="s">
        <v>187</v>
      </c>
      <c r="AM139" s="212" t="s">
        <v>187</v>
      </c>
      <c r="AN139" s="188"/>
      <c r="AO139" s="201" t="s">
        <v>187</v>
      </c>
      <c r="AP139" s="212" t="s">
        <v>187</v>
      </c>
      <c r="AQ139" s="213"/>
      <c r="AR139" s="201" t="s">
        <v>187</v>
      </c>
      <c r="AS139" s="212" t="s">
        <v>187</v>
      </c>
      <c r="AT139" s="188"/>
      <c r="AU139" s="218">
        <f t="shared" si="27"/>
        <v>0</v>
      </c>
      <c r="AV139" s="158">
        <f t="shared" si="32"/>
        <v>0</v>
      </c>
      <c r="AW139" s="69">
        <f t="shared" si="28"/>
        <v>0</v>
      </c>
      <c r="AX139" s="159">
        <f t="shared" si="33"/>
        <v>0</v>
      </c>
    </row>
    <row r="140" spans="1:50" ht="26.25" customHeight="1">
      <c r="A140" s="30"/>
      <c r="B140" s="201"/>
      <c r="C140" s="57"/>
      <c r="D140" s="59" t="str">
        <f t="shared" si="29"/>
        <v/>
      </c>
      <c r="E140" s="49"/>
      <c r="F140" s="49" t="s">
        <v>187</v>
      </c>
      <c r="G140" s="56"/>
      <c r="H140" s="143"/>
      <c r="I140" s="145">
        <f t="shared" si="34"/>
        <v>0</v>
      </c>
      <c r="J140" s="145">
        <f t="shared" si="35"/>
        <v>0</v>
      </c>
      <c r="K140" s="145">
        <f t="shared" si="21"/>
        <v>0</v>
      </c>
      <c r="L140" s="140"/>
      <c r="M140" s="188"/>
      <c r="N140" s="140"/>
      <c r="O140" s="61">
        <v>0</v>
      </c>
      <c r="P140" s="61">
        <v>0</v>
      </c>
      <c r="Q140" s="140"/>
      <c r="R140" s="140"/>
      <c r="S140" s="61">
        <v>0</v>
      </c>
      <c r="T140" s="61">
        <v>0</v>
      </c>
      <c r="U140" s="61">
        <v>0</v>
      </c>
      <c r="V140" s="61">
        <v>0</v>
      </c>
      <c r="W140" s="217">
        <f t="shared" si="22"/>
        <v>0</v>
      </c>
      <c r="X140" s="60"/>
      <c r="Y140" s="60"/>
      <c r="Z140" s="64">
        <v>0</v>
      </c>
      <c r="AA140" s="64">
        <f t="shared" si="36"/>
        <v>0</v>
      </c>
      <c r="AB140" s="64">
        <f t="shared" si="23"/>
        <v>0</v>
      </c>
      <c r="AC140" s="64">
        <v>0</v>
      </c>
      <c r="AD140" s="61">
        <f t="shared" si="30"/>
        <v>0</v>
      </c>
      <c r="AE140" s="62">
        <f t="shared" si="31"/>
        <v>0</v>
      </c>
      <c r="AF140" s="200">
        <f t="shared" si="24"/>
        <v>0</v>
      </c>
      <c r="AG140" s="191">
        <f t="shared" si="25"/>
        <v>0</v>
      </c>
      <c r="AH140" s="140"/>
      <c r="AI140" s="140"/>
      <c r="AJ140" s="188"/>
      <c r="AK140" s="215">
        <f t="shared" si="26"/>
        <v>0</v>
      </c>
      <c r="AL140" s="201" t="s">
        <v>187</v>
      </c>
      <c r="AM140" s="212" t="s">
        <v>187</v>
      </c>
      <c r="AN140" s="188"/>
      <c r="AO140" s="201" t="s">
        <v>187</v>
      </c>
      <c r="AP140" s="212" t="s">
        <v>187</v>
      </c>
      <c r="AQ140" s="213"/>
      <c r="AR140" s="201" t="s">
        <v>187</v>
      </c>
      <c r="AS140" s="212" t="s">
        <v>187</v>
      </c>
      <c r="AT140" s="188"/>
      <c r="AU140" s="218">
        <f t="shared" si="27"/>
        <v>0</v>
      </c>
      <c r="AV140" s="158">
        <f t="shared" si="32"/>
        <v>0</v>
      </c>
      <c r="AW140" s="69">
        <f t="shared" si="28"/>
        <v>0</v>
      </c>
      <c r="AX140" s="159">
        <f t="shared" si="33"/>
        <v>0</v>
      </c>
    </row>
    <row r="141" spans="1:50" ht="26.25" customHeight="1">
      <c r="A141" s="30"/>
      <c r="B141" s="201"/>
      <c r="C141" s="57"/>
      <c r="D141" s="59" t="str">
        <f t="shared" si="29"/>
        <v/>
      </c>
      <c r="E141" s="49"/>
      <c r="F141" s="49" t="s">
        <v>187</v>
      </c>
      <c r="G141" s="56"/>
      <c r="H141" s="143"/>
      <c r="I141" s="145">
        <f t="shared" si="34"/>
        <v>0</v>
      </c>
      <c r="J141" s="145">
        <f t="shared" si="35"/>
        <v>0</v>
      </c>
      <c r="K141" s="145">
        <f t="shared" ref="K141:K204" si="37">H141+J141+I141</f>
        <v>0</v>
      </c>
      <c r="L141" s="140"/>
      <c r="M141" s="188"/>
      <c r="N141" s="140"/>
      <c r="O141" s="61">
        <v>0</v>
      </c>
      <c r="P141" s="61">
        <v>0</v>
      </c>
      <c r="Q141" s="140"/>
      <c r="R141" s="140"/>
      <c r="S141" s="61">
        <v>0</v>
      </c>
      <c r="T141" s="61">
        <v>0</v>
      </c>
      <c r="U141" s="61">
        <v>0</v>
      </c>
      <c r="V141" s="61">
        <v>0</v>
      </c>
      <c r="W141" s="217">
        <f t="shared" ref="W141:W204" si="38">(K141+L141+M141+N141+O141+P141+Q141+R141+S141)*12+U141+V141+T141</f>
        <v>0</v>
      </c>
      <c r="X141" s="60"/>
      <c r="Y141" s="60"/>
      <c r="Z141" s="64">
        <v>0</v>
      </c>
      <c r="AA141" s="64">
        <f t="shared" si="36"/>
        <v>0</v>
      </c>
      <c r="AB141" s="64">
        <f t="shared" ref="AB141:AB204" si="39">Z141+AA141</f>
        <v>0</v>
      </c>
      <c r="AC141" s="64">
        <v>0</v>
      </c>
      <c r="AD141" s="61">
        <f t="shared" si="30"/>
        <v>0</v>
      </c>
      <c r="AE141" s="62">
        <f t="shared" si="31"/>
        <v>0</v>
      </c>
      <c r="AF141" s="200">
        <f t="shared" ref="AF141:AF204" si="40">(AD141+AE141)*12</f>
        <v>0</v>
      </c>
      <c r="AG141" s="191">
        <f t="shared" ref="AG141:AG204" si="41">W141+AF141</f>
        <v>0</v>
      </c>
      <c r="AH141" s="140"/>
      <c r="AI141" s="140"/>
      <c r="AJ141" s="188"/>
      <c r="AK141" s="215">
        <f t="shared" ref="AK141:AK204" si="42">AI141*AJ141</f>
        <v>0</v>
      </c>
      <c r="AL141" s="201" t="s">
        <v>187</v>
      </c>
      <c r="AM141" s="212" t="s">
        <v>187</v>
      </c>
      <c r="AN141" s="188"/>
      <c r="AO141" s="201" t="s">
        <v>187</v>
      </c>
      <c r="AP141" s="212" t="s">
        <v>187</v>
      </c>
      <c r="AQ141" s="213"/>
      <c r="AR141" s="201" t="s">
        <v>187</v>
      </c>
      <c r="AS141" s="212" t="s">
        <v>187</v>
      </c>
      <c r="AT141" s="188"/>
      <c r="AU141" s="218">
        <f t="shared" ref="AU141:AU204" si="43">AN141+AQ141+AT141</f>
        <v>0</v>
      </c>
      <c r="AV141" s="158">
        <f t="shared" si="32"/>
        <v>0</v>
      </c>
      <c r="AW141" s="69">
        <f t="shared" ref="AW141:AW204" si="44">U141+V141</f>
        <v>0</v>
      </c>
      <c r="AX141" s="159">
        <f t="shared" si="33"/>
        <v>0</v>
      </c>
    </row>
    <row r="142" spans="1:50" ht="26.25" customHeight="1">
      <c r="A142" s="30"/>
      <c r="B142" s="201"/>
      <c r="C142" s="57"/>
      <c r="D142" s="59" t="str">
        <f t="shared" ref="D142:D205" si="45">IF(LEN(B142)=0,"",IF(IFERROR(FIND("อัตราว่าง",B142,1),0)=0,"อัตราคนครอง","อัตราว่าง"))</f>
        <v/>
      </c>
      <c r="E142" s="49"/>
      <c r="F142" s="49" t="s">
        <v>187</v>
      </c>
      <c r="G142" s="56"/>
      <c r="H142" s="143"/>
      <c r="I142" s="145">
        <f t="shared" si="34"/>
        <v>0</v>
      </c>
      <c r="J142" s="145">
        <f t="shared" si="35"/>
        <v>0</v>
      </c>
      <c r="K142" s="145">
        <f t="shared" si="37"/>
        <v>0</v>
      </c>
      <c r="L142" s="140"/>
      <c r="M142" s="188"/>
      <c r="N142" s="140"/>
      <c r="O142" s="61">
        <v>0</v>
      </c>
      <c r="P142" s="61">
        <v>0</v>
      </c>
      <c r="Q142" s="140"/>
      <c r="R142" s="140"/>
      <c r="S142" s="61">
        <v>0</v>
      </c>
      <c r="T142" s="61">
        <v>0</v>
      </c>
      <c r="U142" s="61">
        <v>0</v>
      </c>
      <c r="V142" s="61">
        <v>0</v>
      </c>
      <c r="W142" s="217">
        <f t="shared" si="38"/>
        <v>0</v>
      </c>
      <c r="X142" s="60"/>
      <c r="Y142" s="60"/>
      <c r="Z142" s="64">
        <v>0</v>
      </c>
      <c r="AA142" s="64">
        <f t="shared" si="36"/>
        <v>0</v>
      </c>
      <c r="AB142" s="64">
        <f t="shared" si="39"/>
        <v>0</v>
      </c>
      <c r="AC142" s="64">
        <v>0</v>
      </c>
      <c r="AD142" s="61">
        <f t="shared" ref="AD142:AD205" si="46">AB142+AC142</f>
        <v>0</v>
      </c>
      <c r="AE142" s="62">
        <f t="shared" ref="AE142:AE205" si="47">AB142*5/100</f>
        <v>0</v>
      </c>
      <c r="AF142" s="200">
        <f t="shared" si="40"/>
        <v>0</v>
      </c>
      <c r="AG142" s="191">
        <f t="shared" si="41"/>
        <v>0</v>
      </c>
      <c r="AH142" s="140"/>
      <c r="AI142" s="140"/>
      <c r="AJ142" s="188"/>
      <c r="AK142" s="215">
        <f t="shared" si="42"/>
        <v>0</v>
      </c>
      <c r="AL142" s="201" t="s">
        <v>187</v>
      </c>
      <c r="AM142" s="212" t="s">
        <v>187</v>
      </c>
      <c r="AN142" s="188"/>
      <c r="AO142" s="201" t="s">
        <v>187</v>
      </c>
      <c r="AP142" s="212" t="s">
        <v>187</v>
      </c>
      <c r="AQ142" s="213"/>
      <c r="AR142" s="201" t="s">
        <v>187</v>
      </c>
      <c r="AS142" s="212" t="s">
        <v>187</v>
      </c>
      <c r="AT142" s="188"/>
      <c r="AU142" s="218">
        <f t="shared" si="43"/>
        <v>0</v>
      </c>
      <c r="AV142" s="158">
        <f t="shared" ref="AV142:AV205" si="48">AG142+AK142+AU142+(AH142*12)</f>
        <v>0</v>
      </c>
      <c r="AW142" s="69">
        <f t="shared" si="44"/>
        <v>0</v>
      </c>
      <c r="AX142" s="159">
        <f t="shared" ref="AX142:AX205" si="49">AV142</f>
        <v>0</v>
      </c>
    </row>
    <row r="143" spans="1:50" ht="26.25" customHeight="1">
      <c r="A143" s="30"/>
      <c r="B143" s="201"/>
      <c r="C143" s="57"/>
      <c r="D143" s="59" t="str">
        <f t="shared" si="45"/>
        <v/>
      </c>
      <c r="E143" s="49"/>
      <c r="F143" s="49" t="s">
        <v>187</v>
      </c>
      <c r="G143" s="56"/>
      <c r="H143" s="143"/>
      <c r="I143" s="145">
        <f t="shared" si="34"/>
        <v>0</v>
      </c>
      <c r="J143" s="145">
        <f t="shared" si="35"/>
        <v>0</v>
      </c>
      <c r="K143" s="145">
        <f t="shared" si="37"/>
        <v>0</v>
      </c>
      <c r="L143" s="140"/>
      <c r="M143" s="188"/>
      <c r="N143" s="140"/>
      <c r="O143" s="61">
        <v>0</v>
      </c>
      <c r="P143" s="61">
        <v>0</v>
      </c>
      <c r="Q143" s="140"/>
      <c r="R143" s="140"/>
      <c r="S143" s="61">
        <v>0</v>
      </c>
      <c r="T143" s="61">
        <v>0</v>
      </c>
      <c r="U143" s="61">
        <v>0</v>
      </c>
      <c r="V143" s="61">
        <v>0</v>
      </c>
      <c r="W143" s="217">
        <f t="shared" si="38"/>
        <v>0</v>
      </c>
      <c r="X143" s="60"/>
      <c r="Y143" s="60"/>
      <c r="Z143" s="64">
        <v>0</v>
      </c>
      <c r="AA143" s="64">
        <f t="shared" si="36"/>
        <v>0</v>
      </c>
      <c r="AB143" s="64">
        <f t="shared" si="39"/>
        <v>0</v>
      </c>
      <c r="AC143" s="64">
        <v>0</v>
      </c>
      <c r="AD143" s="61">
        <f t="shared" si="46"/>
        <v>0</v>
      </c>
      <c r="AE143" s="62">
        <f t="shared" si="47"/>
        <v>0</v>
      </c>
      <c r="AF143" s="200">
        <f t="shared" si="40"/>
        <v>0</v>
      </c>
      <c r="AG143" s="191">
        <f t="shared" si="41"/>
        <v>0</v>
      </c>
      <c r="AH143" s="140"/>
      <c r="AI143" s="140"/>
      <c r="AJ143" s="188"/>
      <c r="AK143" s="215">
        <f t="shared" si="42"/>
        <v>0</v>
      </c>
      <c r="AL143" s="201" t="s">
        <v>187</v>
      </c>
      <c r="AM143" s="212" t="s">
        <v>187</v>
      </c>
      <c r="AN143" s="188"/>
      <c r="AO143" s="201" t="s">
        <v>187</v>
      </c>
      <c r="AP143" s="212" t="s">
        <v>187</v>
      </c>
      <c r="AQ143" s="213"/>
      <c r="AR143" s="201" t="s">
        <v>187</v>
      </c>
      <c r="AS143" s="212" t="s">
        <v>187</v>
      </c>
      <c r="AT143" s="188"/>
      <c r="AU143" s="218">
        <f t="shared" si="43"/>
        <v>0</v>
      </c>
      <c r="AV143" s="158">
        <f t="shared" si="48"/>
        <v>0</v>
      </c>
      <c r="AW143" s="69">
        <f t="shared" si="44"/>
        <v>0</v>
      </c>
      <c r="AX143" s="159">
        <f t="shared" si="49"/>
        <v>0</v>
      </c>
    </row>
    <row r="144" spans="1:50" ht="26.25" customHeight="1">
      <c r="A144" s="30"/>
      <c r="B144" s="201"/>
      <c r="C144" s="57"/>
      <c r="D144" s="59" t="str">
        <f t="shared" si="45"/>
        <v/>
      </c>
      <c r="E144" s="49"/>
      <c r="F144" s="49" t="s">
        <v>187</v>
      </c>
      <c r="G144" s="56"/>
      <c r="H144" s="143"/>
      <c r="I144" s="145">
        <f t="shared" si="34"/>
        <v>0</v>
      </c>
      <c r="J144" s="145">
        <f t="shared" si="35"/>
        <v>0</v>
      </c>
      <c r="K144" s="145">
        <f t="shared" si="37"/>
        <v>0</v>
      </c>
      <c r="L144" s="140"/>
      <c r="M144" s="188"/>
      <c r="N144" s="140"/>
      <c r="O144" s="61">
        <v>0</v>
      </c>
      <c r="P144" s="61">
        <v>0</v>
      </c>
      <c r="Q144" s="140"/>
      <c r="R144" s="140"/>
      <c r="S144" s="61">
        <v>0</v>
      </c>
      <c r="T144" s="61">
        <v>0</v>
      </c>
      <c r="U144" s="61">
        <v>0</v>
      </c>
      <c r="V144" s="61">
        <v>0</v>
      </c>
      <c r="W144" s="217">
        <f t="shared" si="38"/>
        <v>0</v>
      </c>
      <c r="X144" s="60"/>
      <c r="Y144" s="60"/>
      <c r="Z144" s="64">
        <v>0</v>
      </c>
      <c r="AA144" s="64">
        <f t="shared" si="36"/>
        <v>0</v>
      </c>
      <c r="AB144" s="64">
        <f t="shared" si="39"/>
        <v>0</v>
      </c>
      <c r="AC144" s="64">
        <v>0</v>
      </c>
      <c r="AD144" s="61">
        <f t="shared" si="46"/>
        <v>0</v>
      </c>
      <c r="AE144" s="62">
        <f t="shared" si="47"/>
        <v>0</v>
      </c>
      <c r="AF144" s="200">
        <f t="shared" si="40"/>
        <v>0</v>
      </c>
      <c r="AG144" s="191">
        <f t="shared" si="41"/>
        <v>0</v>
      </c>
      <c r="AH144" s="140"/>
      <c r="AI144" s="140"/>
      <c r="AJ144" s="188"/>
      <c r="AK144" s="215">
        <f t="shared" si="42"/>
        <v>0</v>
      </c>
      <c r="AL144" s="201" t="s">
        <v>187</v>
      </c>
      <c r="AM144" s="212" t="s">
        <v>187</v>
      </c>
      <c r="AN144" s="188"/>
      <c r="AO144" s="201" t="s">
        <v>187</v>
      </c>
      <c r="AP144" s="212" t="s">
        <v>187</v>
      </c>
      <c r="AQ144" s="213"/>
      <c r="AR144" s="201" t="s">
        <v>187</v>
      </c>
      <c r="AS144" s="212" t="s">
        <v>187</v>
      </c>
      <c r="AT144" s="188"/>
      <c r="AU144" s="218">
        <f t="shared" si="43"/>
        <v>0</v>
      </c>
      <c r="AV144" s="158">
        <f t="shared" si="48"/>
        <v>0</v>
      </c>
      <c r="AW144" s="69">
        <f t="shared" si="44"/>
        <v>0</v>
      </c>
      <c r="AX144" s="159">
        <f t="shared" si="49"/>
        <v>0</v>
      </c>
    </row>
    <row r="145" spans="1:50" ht="26.25" customHeight="1">
      <c r="A145" s="30"/>
      <c r="B145" s="201"/>
      <c r="C145" s="57"/>
      <c r="D145" s="59" t="str">
        <f t="shared" si="45"/>
        <v/>
      </c>
      <c r="E145" s="49"/>
      <c r="F145" s="49" t="s">
        <v>187</v>
      </c>
      <c r="G145" s="56"/>
      <c r="H145" s="143"/>
      <c r="I145" s="145">
        <f t="shared" ref="I145:I208" si="50">H145*3%</f>
        <v>0</v>
      </c>
      <c r="J145" s="145">
        <f t="shared" ref="J145:J208" si="51">(H145+I145)*6%</f>
        <v>0</v>
      </c>
      <c r="K145" s="145">
        <f t="shared" si="37"/>
        <v>0</v>
      </c>
      <c r="L145" s="140"/>
      <c r="M145" s="188"/>
      <c r="N145" s="140"/>
      <c r="O145" s="61">
        <v>0</v>
      </c>
      <c r="P145" s="61">
        <v>0</v>
      </c>
      <c r="Q145" s="140"/>
      <c r="R145" s="140"/>
      <c r="S145" s="61">
        <v>0</v>
      </c>
      <c r="T145" s="61">
        <v>0</v>
      </c>
      <c r="U145" s="61">
        <v>0</v>
      </c>
      <c r="V145" s="61">
        <v>0</v>
      </c>
      <c r="W145" s="217">
        <f t="shared" si="38"/>
        <v>0</v>
      </c>
      <c r="X145" s="60"/>
      <c r="Y145" s="60"/>
      <c r="Z145" s="64">
        <v>0</v>
      </c>
      <c r="AA145" s="64">
        <f t="shared" si="36"/>
        <v>0</v>
      </c>
      <c r="AB145" s="64">
        <f t="shared" si="39"/>
        <v>0</v>
      </c>
      <c r="AC145" s="64">
        <v>0</v>
      </c>
      <c r="AD145" s="61">
        <f t="shared" si="46"/>
        <v>0</v>
      </c>
      <c r="AE145" s="62">
        <f t="shared" si="47"/>
        <v>0</v>
      </c>
      <c r="AF145" s="200">
        <f t="shared" si="40"/>
        <v>0</v>
      </c>
      <c r="AG145" s="191">
        <f t="shared" si="41"/>
        <v>0</v>
      </c>
      <c r="AH145" s="140"/>
      <c r="AI145" s="140"/>
      <c r="AJ145" s="188"/>
      <c r="AK145" s="215">
        <f t="shared" si="42"/>
        <v>0</v>
      </c>
      <c r="AL145" s="201" t="s">
        <v>187</v>
      </c>
      <c r="AM145" s="212" t="s">
        <v>187</v>
      </c>
      <c r="AN145" s="188"/>
      <c r="AO145" s="201" t="s">
        <v>187</v>
      </c>
      <c r="AP145" s="212" t="s">
        <v>187</v>
      </c>
      <c r="AQ145" s="213"/>
      <c r="AR145" s="201" t="s">
        <v>187</v>
      </c>
      <c r="AS145" s="212" t="s">
        <v>187</v>
      </c>
      <c r="AT145" s="188"/>
      <c r="AU145" s="218">
        <f t="shared" si="43"/>
        <v>0</v>
      </c>
      <c r="AV145" s="158">
        <f t="shared" si="48"/>
        <v>0</v>
      </c>
      <c r="AW145" s="69">
        <f t="shared" si="44"/>
        <v>0</v>
      </c>
      <c r="AX145" s="159">
        <f t="shared" si="49"/>
        <v>0</v>
      </c>
    </row>
    <row r="146" spans="1:50" ht="26.25" customHeight="1">
      <c r="A146" s="30"/>
      <c r="B146" s="201"/>
      <c r="C146" s="57"/>
      <c r="D146" s="59" t="str">
        <f t="shared" si="45"/>
        <v/>
      </c>
      <c r="E146" s="49"/>
      <c r="F146" s="49" t="s">
        <v>187</v>
      </c>
      <c r="G146" s="56"/>
      <c r="H146" s="143"/>
      <c r="I146" s="145">
        <f t="shared" si="50"/>
        <v>0</v>
      </c>
      <c r="J146" s="145">
        <f t="shared" si="51"/>
        <v>0</v>
      </c>
      <c r="K146" s="145">
        <f t="shared" si="37"/>
        <v>0</v>
      </c>
      <c r="L146" s="140"/>
      <c r="M146" s="188"/>
      <c r="N146" s="140"/>
      <c r="O146" s="61">
        <v>0</v>
      </c>
      <c r="P146" s="61">
        <v>0</v>
      </c>
      <c r="Q146" s="140"/>
      <c r="R146" s="140"/>
      <c r="S146" s="61">
        <v>0</v>
      </c>
      <c r="T146" s="61">
        <v>0</v>
      </c>
      <c r="U146" s="61">
        <v>0</v>
      </c>
      <c r="V146" s="61">
        <v>0</v>
      </c>
      <c r="W146" s="217">
        <f t="shared" si="38"/>
        <v>0</v>
      </c>
      <c r="X146" s="60"/>
      <c r="Y146" s="60"/>
      <c r="Z146" s="64">
        <v>0</v>
      </c>
      <c r="AA146" s="64">
        <f t="shared" si="36"/>
        <v>0</v>
      </c>
      <c r="AB146" s="64">
        <f t="shared" si="39"/>
        <v>0</v>
      </c>
      <c r="AC146" s="64">
        <v>0</v>
      </c>
      <c r="AD146" s="61">
        <f t="shared" si="46"/>
        <v>0</v>
      </c>
      <c r="AE146" s="62">
        <f t="shared" si="47"/>
        <v>0</v>
      </c>
      <c r="AF146" s="200">
        <f t="shared" si="40"/>
        <v>0</v>
      </c>
      <c r="AG146" s="191">
        <f t="shared" si="41"/>
        <v>0</v>
      </c>
      <c r="AH146" s="140"/>
      <c r="AI146" s="140"/>
      <c r="AJ146" s="188"/>
      <c r="AK146" s="215">
        <f t="shared" si="42"/>
        <v>0</v>
      </c>
      <c r="AL146" s="201" t="s">
        <v>187</v>
      </c>
      <c r="AM146" s="212" t="s">
        <v>187</v>
      </c>
      <c r="AN146" s="188"/>
      <c r="AO146" s="201" t="s">
        <v>187</v>
      </c>
      <c r="AP146" s="212" t="s">
        <v>187</v>
      </c>
      <c r="AQ146" s="213"/>
      <c r="AR146" s="201" t="s">
        <v>187</v>
      </c>
      <c r="AS146" s="212" t="s">
        <v>187</v>
      </c>
      <c r="AT146" s="188"/>
      <c r="AU146" s="218">
        <f t="shared" si="43"/>
        <v>0</v>
      </c>
      <c r="AV146" s="158">
        <f t="shared" si="48"/>
        <v>0</v>
      </c>
      <c r="AW146" s="69">
        <f t="shared" si="44"/>
        <v>0</v>
      </c>
      <c r="AX146" s="159">
        <f t="shared" si="49"/>
        <v>0</v>
      </c>
    </row>
    <row r="147" spans="1:50" ht="26.25" customHeight="1">
      <c r="A147" s="30"/>
      <c r="B147" s="201"/>
      <c r="C147" s="57"/>
      <c r="D147" s="59" t="str">
        <f t="shared" si="45"/>
        <v/>
      </c>
      <c r="E147" s="49"/>
      <c r="F147" s="49" t="s">
        <v>187</v>
      </c>
      <c r="G147" s="56"/>
      <c r="H147" s="143"/>
      <c r="I147" s="145">
        <f t="shared" si="50"/>
        <v>0</v>
      </c>
      <c r="J147" s="145">
        <f t="shared" si="51"/>
        <v>0</v>
      </c>
      <c r="K147" s="145">
        <f t="shared" si="37"/>
        <v>0</v>
      </c>
      <c r="L147" s="140"/>
      <c r="M147" s="188"/>
      <c r="N147" s="140"/>
      <c r="O147" s="61">
        <v>0</v>
      </c>
      <c r="P147" s="61">
        <v>0</v>
      </c>
      <c r="Q147" s="140"/>
      <c r="R147" s="140"/>
      <c r="S147" s="61">
        <v>0</v>
      </c>
      <c r="T147" s="61">
        <v>0</v>
      </c>
      <c r="U147" s="61">
        <v>0</v>
      </c>
      <c r="V147" s="61">
        <v>0</v>
      </c>
      <c r="W147" s="217">
        <f t="shared" si="38"/>
        <v>0</v>
      </c>
      <c r="X147" s="60"/>
      <c r="Y147" s="60"/>
      <c r="Z147" s="64">
        <v>0</v>
      </c>
      <c r="AA147" s="64">
        <f t="shared" si="36"/>
        <v>0</v>
      </c>
      <c r="AB147" s="64">
        <f t="shared" si="39"/>
        <v>0</v>
      </c>
      <c r="AC147" s="64">
        <v>0</v>
      </c>
      <c r="AD147" s="61">
        <f t="shared" si="46"/>
        <v>0</v>
      </c>
      <c r="AE147" s="62">
        <f t="shared" si="47"/>
        <v>0</v>
      </c>
      <c r="AF147" s="200">
        <f t="shared" si="40"/>
        <v>0</v>
      </c>
      <c r="AG147" s="191">
        <f t="shared" si="41"/>
        <v>0</v>
      </c>
      <c r="AH147" s="140"/>
      <c r="AI147" s="140"/>
      <c r="AJ147" s="188"/>
      <c r="AK147" s="215">
        <f t="shared" si="42"/>
        <v>0</v>
      </c>
      <c r="AL147" s="201" t="s">
        <v>187</v>
      </c>
      <c r="AM147" s="212" t="s">
        <v>187</v>
      </c>
      <c r="AN147" s="188"/>
      <c r="AO147" s="201" t="s">
        <v>187</v>
      </c>
      <c r="AP147" s="212" t="s">
        <v>187</v>
      </c>
      <c r="AQ147" s="213"/>
      <c r="AR147" s="201" t="s">
        <v>187</v>
      </c>
      <c r="AS147" s="212" t="s">
        <v>187</v>
      </c>
      <c r="AT147" s="188"/>
      <c r="AU147" s="218">
        <f t="shared" si="43"/>
        <v>0</v>
      </c>
      <c r="AV147" s="158">
        <f t="shared" si="48"/>
        <v>0</v>
      </c>
      <c r="AW147" s="69">
        <f t="shared" si="44"/>
        <v>0</v>
      </c>
      <c r="AX147" s="159">
        <f t="shared" si="49"/>
        <v>0</v>
      </c>
    </row>
    <row r="148" spans="1:50" ht="26.25" customHeight="1">
      <c r="A148" s="30"/>
      <c r="B148" s="201"/>
      <c r="C148" s="57"/>
      <c r="D148" s="59" t="str">
        <f t="shared" si="45"/>
        <v/>
      </c>
      <c r="E148" s="49"/>
      <c r="F148" s="49" t="s">
        <v>187</v>
      </c>
      <c r="G148" s="56"/>
      <c r="H148" s="143"/>
      <c r="I148" s="145">
        <f t="shared" si="50"/>
        <v>0</v>
      </c>
      <c r="J148" s="145">
        <f t="shared" si="51"/>
        <v>0</v>
      </c>
      <c r="K148" s="145">
        <f t="shared" si="37"/>
        <v>0</v>
      </c>
      <c r="L148" s="140"/>
      <c r="M148" s="188"/>
      <c r="N148" s="140"/>
      <c r="O148" s="61">
        <v>0</v>
      </c>
      <c r="P148" s="61">
        <v>0</v>
      </c>
      <c r="Q148" s="140"/>
      <c r="R148" s="140"/>
      <c r="S148" s="61">
        <v>0</v>
      </c>
      <c r="T148" s="61">
        <v>0</v>
      </c>
      <c r="U148" s="61">
        <v>0</v>
      </c>
      <c r="V148" s="61">
        <v>0</v>
      </c>
      <c r="W148" s="217">
        <f t="shared" si="38"/>
        <v>0</v>
      </c>
      <c r="X148" s="60"/>
      <c r="Y148" s="60"/>
      <c r="Z148" s="64">
        <v>0</v>
      </c>
      <c r="AA148" s="64">
        <f t="shared" si="36"/>
        <v>0</v>
      </c>
      <c r="AB148" s="64">
        <f t="shared" si="39"/>
        <v>0</v>
      </c>
      <c r="AC148" s="64">
        <v>0</v>
      </c>
      <c r="AD148" s="61">
        <f t="shared" si="46"/>
        <v>0</v>
      </c>
      <c r="AE148" s="62">
        <f t="shared" si="47"/>
        <v>0</v>
      </c>
      <c r="AF148" s="200">
        <f t="shared" si="40"/>
        <v>0</v>
      </c>
      <c r="AG148" s="191">
        <f t="shared" si="41"/>
        <v>0</v>
      </c>
      <c r="AH148" s="140"/>
      <c r="AI148" s="140"/>
      <c r="AJ148" s="188"/>
      <c r="AK148" s="215">
        <f t="shared" si="42"/>
        <v>0</v>
      </c>
      <c r="AL148" s="201" t="s">
        <v>187</v>
      </c>
      <c r="AM148" s="212" t="s">
        <v>187</v>
      </c>
      <c r="AN148" s="188"/>
      <c r="AO148" s="201" t="s">
        <v>187</v>
      </c>
      <c r="AP148" s="212" t="s">
        <v>187</v>
      </c>
      <c r="AQ148" s="213"/>
      <c r="AR148" s="201" t="s">
        <v>187</v>
      </c>
      <c r="AS148" s="212" t="s">
        <v>187</v>
      </c>
      <c r="AT148" s="188"/>
      <c r="AU148" s="218">
        <f t="shared" si="43"/>
        <v>0</v>
      </c>
      <c r="AV148" s="158">
        <f t="shared" si="48"/>
        <v>0</v>
      </c>
      <c r="AW148" s="69">
        <f t="shared" si="44"/>
        <v>0</v>
      </c>
      <c r="AX148" s="159">
        <f t="shared" si="49"/>
        <v>0</v>
      </c>
    </row>
    <row r="149" spans="1:50" ht="26.25" customHeight="1">
      <c r="A149" s="30"/>
      <c r="B149" s="201"/>
      <c r="C149" s="57"/>
      <c r="D149" s="59" t="str">
        <f t="shared" si="45"/>
        <v/>
      </c>
      <c r="E149" s="49"/>
      <c r="F149" s="49" t="s">
        <v>187</v>
      </c>
      <c r="G149" s="56"/>
      <c r="H149" s="143"/>
      <c r="I149" s="145">
        <f t="shared" si="50"/>
        <v>0</v>
      </c>
      <c r="J149" s="145">
        <f t="shared" si="51"/>
        <v>0</v>
      </c>
      <c r="K149" s="145">
        <f t="shared" si="37"/>
        <v>0</v>
      </c>
      <c r="L149" s="140"/>
      <c r="M149" s="188"/>
      <c r="N149" s="140"/>
      <c r="O149" s="61">
        <v>0</v>
      </c>
      <c r="P149" s="61">
        <v>0</v>
      </c>
      <c r="Q149" s="140"/>
      <c r="R149" s="140"/>
      <c r="S149" s="61">
        <v>0</v>
      </c>
      <c r="T149" s="61">
        <v>0</v>
      </c>
      <c r="U149" s="61">
        <v>0</v>
      </c>
      <c r="V149" s="61">
        <v>0</v>
      </c>
      <c r="W149" s="217">
        <f t="shared" si="38"/>
        <v>0</v>
      </c>
      <c r="X149" s="60"/>
      <c r="Y149" s="60"/>
      <c r="Z149" s="64">
        <v>0</v>
      </c>
      <c r="AA149" s="64">
        <f t="shared" si="36"/>
        <v>0</v>
      </c>
      <c r="AB149" s="64">
        <f t="shared" si="39"/>
        <v>0</v>
      </c>
      <c r="AC149" s="64">
        <v>0</v>
      </c>
      <c r="AD149" s="61">
        <f t="shared" si="46"/>
        <v>0</v>
      </c>
      <c r="AE149" s="62">
        <f t="shared" si="47"/>
        <v>0</v>
      </c>
      <c r="AF149" s="200">
        <f t="shared" si="40"/>
        <v>0</v>
      </c>
      <c r="AG149" s="191">
        <f t="shared" si="41"/>
        <v>0</v>
      </c>
      <c r="AH149" s="140"/>
      <c r="AI149" s="140"/>
      <c r="AJ149" s="188"/>
      <c r="AK149" s="215">
        <f t="shared" si="42"/>
        <v>0</v>
      </c>
      <c r="AL149" s="201" t="s">
        <v>187</v>
      </c>
      <c r="AM149" s="212" t="s">
        <v>187</v>
      </c>
      <c r="AN149" s="188"/>
      <c r="AO149" s="201" t="s">
        <v>187</v>
      </c>
      <c r="AP149" s="212" t="s">
        <v>187</v>
      </c>
      <c r="AQ149" s="213"/>
      <c r="AR149" s="201" t="s">
        <v>187</v>
      </c>
      <c r="AS149" s="212" t="s">
        <v>187</v>
      </c>
      <c r="AT149" s="188"/>
      <c r="AU149" s="218">
        <f t="shared" si="43"/>
        <v>0</v>
      </c>
      <c r="AV149" s="158">
        <f t="shared" si="48"/>
        <v>0</v>
      </c>
      <c r="AW149" s="69">
        <f t="shared" si="44"/>
        <v>0</v>
      </c>
      <c r="AX149" s="159">
        <f t="shared" si="49"/>
        <v>0</v>
      </c>
    </row>
    <row r="150" spans="1:50" ht="26.25" customHeight="1">
      <c r="A150" s="30"/>
      <c r="B150" s="201"/>
      <c r="C150" s="57"/>
      <c r="D150" s="59" t="str">
        <f t="shared" si="45"/>
        <v/>
      </c>
      <c r="E150" s="49"/>
      <c r="F150" s="49" t="s">
        <v>187</v>
      </c>
      <c r="G150" s="56"/>
      <c r="H150" s="143"/>
      <c r="I150" s="145">
        <f t="shared" si="50"/>
        <v>0</v>
      </c>
      <c r="J150" s="145">
        <f t="shared" si="51"/>
        <v>0</v>
      </c>
      <c r="K150" s="145">
        <f t="shared" si="37"/>
        <v>0</v>
      </c>
      <c r="L150" s="140"/>
      <c r="M150" s="188"/>
      <c r="N150" s="140"/>
      <c r="O150" s="61">
        <v>0</v>
      </c>
      <c r="P150" s="61">
        <v>0</v>
      </c>
      <c r="Q150" s="140"/>
      <c r="R150" s="140"/>
      <c r="S150" s="61">
        <v>0</v>
      </c>
      <c r="T150" s="61">
        <v>0</v>
      </c>
      <c r="U150" s="61">
        <v>0</v>
      </c>
      <c r="V150" s="61">
        <v>0</v>
      </c>
      <c r="W150" s="217">
        <f t="shared" si="38"/>
        <v>0</v>
      </c>
      <c r="X150" s="60"/>
      <c r="Y150" s="60"/>
      <c r="Z150" s="64">
        <v>0</v>
      </c>
      <c r="AA150" s="64">
        <f t="shared" ref="AA150:AA213" si="52">(Z150)*4/100</f>
        <v>0</v>
      </c>
      <c r="AB150" s="64">
        <f t="shared" si="39"/>
        <v>0</v>
      </c>
      <c r="AC150" s="64">
        <v>0</v>
      </c>
      <c r="AD150" s="61">
        <f t="shared" si="46"/>
        <v>0</v>
      </c>
      <c r="AE150" s="62">
        <f t="shared" si="47"/>
        <v>0</v>
      </c>
      <c r="AF150" s="200">
        <f t="shared" si="40"/>
        <v>0</v>
      </c>
      <c r="AG150" s="191">
        <f t="shared" si="41"/>
        <v>0</v>
      </c>
      <c r="AH150" s="140"/>
      <c r="AI150" s="140"/>
      <c r="AJ150" s="188"/>
      <c r="AK150" s="215">
        <f t="shared" si="42"/>
        <v>0</v>
      </c>
      <c r="AL150" s="201" t="s">
        <v>187</v>
      </c>
      <c r="AM150" s="212" t="s">
        <v>187</v>
      </c>
      <c r="AN150" s="188"/>
      <c r="AO150" s="201" t="s">
        <v>187</v>
      </c>
      <c r="AP150" s="212" t="s">
        <v>187</v>
      </c>
      <c r="AQ150" s="213"/>
      <c r="AR150" s="201" t="s">
        <v>187</v>
      </c>
      <c r="AS150" s="212" t="s">
        <v>187</v>
      </c>
      <c r="AT150" s="188"/>
      <c r="AU150" s="218">
        <f t="shared" si="43"/>
        <v>0</v>
      </c>
      <c r="AV150" s="158">
        <f t="shared" si="48"/>
        <v>0</v>
      </c>
      <c r="AW150" s="69">
        <f t="shared" si="44"/>
        <v>0</v>
      </c>
      <c r="AX150" s="159">
        <f t="shared" si="49"/>
        <v>0</v>
      </c>
    </row>
    <row r="151" spans="1:50" ht="26.25" customHeight="1">
      <c r="A151" s="30"/>
      <c r="B151" s="201"/>
      <c r="C151" s="57"/>
      <c r="D151" s="59" t="str">
        <f t="shared" si="45"/>
        <v/>
      </c>
      <c r="E151" s="49"/>
      <c r="F151" s="49" t="s">
        <v>187</v>
      </c>
      <c r="G151" s="56"/>
      <c r="H151" s="143"/>
      <c r="I151" s="145">
        <f t="shared" si="50"/>
        <v>0</v>
      </c>
      <c r="J151" s="145">
        <f t="shared" si="51"/>
        <v>0</v>
      </c>
      <c r="K151" s="145">
        <f t="shared" si="37"/>
        <v>0</v>
      </c>
      <c r="L151" s="140"/>
      <c r="M151" s="188"/>
      <c r="N151" s="140"/>
      <c r="O151" s="61">
        <v>0</v>
      </c>
      <c r="P151" s="61">
        <v>0</v>
      </c>
      <c r="Q151" s="140"/>
      <c r="R151" s="140"/>
      <c r="S151" s="61">
        <v>0</v>
      </c>
      <c r="T151" s="61">
        <v>0</v>
      </c>
      <c r="U151" s="61">
        <v>0</v>
      </c>
      <c r="V151" s="61">
        <v>0</v>
      </c>
      <c r="W151" s="217">
        <f t="shared" si="38"/>
        <v>0</v>
      </c>
      <c r="X151" s="60"/>
      <c r="Y151" s="60"/>
      <c r="Z151" s="64">
        <v>0</v>
      </c>
      <c r="AA151" s="64">
        <f t="shared" si="52"/>
        <v>0</v>
      </c>
      <c r="AB151" s="64">
        <f t="shared" si="39"/>
        <v>0</v>
      </c>
      <c r="AC151" s="64">
        <v>0</v>
      </c>
      <c r="AD151" s="61">
        <f t="shared" si="46"/>
        <v>0</v>
      </c>
      <c r="AE151" s="62">
        <f t="shared" si="47"/>
        <v>0</v>
      </c>
      <c r="AF151" s="200">
        <f t="shared" si="40"/>
        <v>0</v>
      </c>
      <c r="AG151" s="191">
        <f t="shared" si="41"/>
        <v>0</v>
      </c>
      <c r="AH151" s="140"/>
      <c r="AI151" s="140"/>
      <c r="AJ151" s="188"/>
      <c r="AK151" s="215">
        <f t="shared" si="42"/>
        <v>0</v>
      </c>
      <c r="AL151" s="201" t="s">
        <v>187</v>
      </c>
      <c r="AM151" s="212" t="s">
        <v>187</v>
      </c>
      <c r="AN151" s="188"/>
      <c r="AO151" s="201" t="s">
        <v>187</v>
      </c>
      <c r="AP151" s="212" t="s">
        <v>187</v>
      </c>
      <c r="AQ151" s="213"/>
      <c r="AR151" s="201" t="s">
        <v>187</v>
      </c>
      <c r="AS151" s="212" t="s">
        <v>187</v>
      </c>
      <c r="AT151" s="188"/>
      <c r="AU151" s="218">
        <f t="shared" si="43"/>
        <v>0</v>
      </c>
      <c r="AV151" s="158">
        <f t="shared" si="48"/>
        <v>0</v>
      </c>
      <c r="AW151" s="69">
        <f t="shared" si="44"/>
        <v>0</v>
      </c>
      <c r="AX151" s="159">
        <f t="shared" si="49"/>
        <v>0</v>
      </c>
    </row>
    <row r="152" spans="1:50" ht="26.25" customHeight="1">
      <c r="A152" s="30"/>
      <c r="B152" s="201"/>
      <c r="C152" s="57"/>
      <c r="D152" s="59" t="str">
        <f t="shared" si="45"/>
        <v/>
      </c>
      <c r="E152" s="49"/>
      <c r="F152" s="49" t="s">
        <v>187</v>
      </c>
      <c r="G152" s="56"/>
      <c r="H152" s="143"/>
      <c r="I152" s="145">
        <f t="shared" si="50"/>
        <v>0</v>
      </c>
      <c r="J152" s="145">
        <f t="shared" si="51"/>
        <v>0</v>
      </c>
      <c r="K152" s="145">
        <f t="shared" si="37"/>
        <v>0</v>
      </c>
      <c r="L152" s="140"/>
      <c r="M152" s="188"/>
      <c r="N152" s="140"/>
      <c r="O152" s="61">
        <v>0</v>
      </c>
      <c r="P152" s="61">
        <v>0</v>
      </c>
      <c r="Q152" s="140"/>
      <c r="R152" s="140"/>
      <c r="S152" s="61">
        <v>0</v>
      </c>
      <c r="T152" s="61">
        <v>0</v>
      </c>
      <c r="U152" s="61">
        <v>0</v>
      </c>
      <c r="V152" s="61">
        <v>0</v>
      </c>
      <c r="W152" s="217">
        <f t="shared" si="38"/>
        <v>0</v>
      </c>
      <c r="X152" s="60"/>
      <c r="Y152" s="60"/>
      <c r="Z152" s="64">
        <v>0</v>
      </c>
      <c r="AA152" s="64">
        <f t="shared" si="52"/>
        <v>0</v>
      </c>
      <c r="AB152" s="64">
        <f t="shared" si="39"/>
        <v>0</v>
      </c>
      <c r="AC152" s="64">
        <v>0</v>
      </c>
      <c r="AD152" s="61">
        <f t="shared" si="46"/>
        <v>0</v>
      </c>
      <c r="AE152" s="62">
        <f t="shared" si="47"/>
        <v>0</v>
      </c>
      <c r="AF152" s="200">
        <f t="shared" si="40"/>
        <v>0</v>
      </c>
      <c r="AG152" s="191">
        <f t="shared" si="41"/>
        <v>0</v>
      </c>
      <c r="AH152" s="140"/>
      <c r="AI152" s="140"/>
      <c r="AJ152" s="188"/>
      <c r="AK152" s="215">
        <f t="shared" si="42"/>
        <v>0</v>
      </c>
      <c r="AL152" s="201" t="s">
        <v>187</v>
      </c>
      <c r="AM152" s="212" t="s">
        <v>187</v>
      </c>
      <c r="AN152" s="188"/>
      <c r="AO152" s="201" t="s">
        <v>187</v>
      </c>
      <c r="AP152" s="212" t="s">
        <v>187</v>
      </c>
      <c r="AQ152" s="213"/>
      <c r="AR152" s="201" t="s">
        <v>187</v>
      </c>
      <c r="AS152" s="212" t="s">
        <v>187</v>
      </c>
      <c r="AT152" s="188"/>
      <c r="AU152" s="218">
        <f t="shared" si="43"/>
        <v>0</v>
      </c>
      <c r="AV152" s="158">
        <f t="shared" si="48"/>
        <v>0</v>
      </c>
      <c r="AW152" s="69">
        <f t="shared" si="44"/>
        <v>0</v>
      </c>
      <c r="AX152" s="159">
        <f t="shared" si="49"/>
        <v>0</v>
      </c>
    </row>
    <row r="153" spans="1:50" ht="26.25" customHeight="1">
      <c r="A153" s="30"/>
      <c r="B153" s="201"/>
      <c r="C153" s="57"/>
      <c r="D153" s="59" t="str">
        <f t="shared" si="45"/>
        <v/>
      </c>
      <c r="E153" s="49"/>
      <c r="F153" s="49" t="s">
        <v>187</v>
      </c>
      <c r="G153" s="56"/>
      <c r="H153" s="143"/>
      <c r="I153" s="145">
        <f t="shared" si="50"/>
        <v>0</v>
      </c>
      <c r="J153" s="145">
        <f t="shared" si="51"/>
        <v>0</v>
      </c>
      <c r="K153" s="145">
        <f t="shared" si="37"/>
        <v>0</v>
      </c>
      <c r="L153" s="140"/>
      <c r="M153" s="188"/>
      <c r="N153" s="140"/>
      <c r="O153" s="61">
        <v>0</v>
      </c>
      <c r="P153" s="61">
        <v>0</v>
      </c>
      <c r="Q153" s="140"/>
      <c r="R153" s="140"/>
      <c r="S153" s="61">
        <v>0</v>
      </c>
      <c r="T153" s="61">
        <v>0</v>
      </c>
      <c r="U153" s="61">
        <v>0</v>
      </c>
      <c r="V153" s="61">
        <v>0</v>
      </c>
      <c r="W153" s="217">
        <f t="shared" si="38"/>
        <v>0</v>
      </c>
      <c r="X153" s="60"/>
      <c r="Y153" s="60"/>
      <c r="Z153" s="64">
        <v>0</v>
      </c>
      <c r="AA153" s="64">
        <f t="shared" si="52"/>
        <v>0</v>
      </c>
      <c r="AB153" s="64">
        <f t="shared" si="39"/>
        <v>0</v>
      </c>
      <c r="AC153" s="64">
        <v>0</v>
      </c>
      <c r="AD153" s="61">
        <f t="shared" si="46"/>
        <v>0</v>
      </c>
      <c r="AE153" s="62">
        <f t="shared" si="47"/>
        <v>0</v>
      </c>
      <c r="AF153" s="200">
        <f t="shared" si="40"/>
        <v>0</v>
      </c>
      <c r="AG153" s="191">
        <f t="shared" si="41"/>
        <v>0</v>
      </c>
      <c r="AH153" s="140"/>
      <c r="AI153" s="140"/>
      <c r="AJ153" s="188"/>
      <c r="AK153" s="215">
        <f t="shared" si="42"/>
        <v>0</v>
      </c>
      <c r="AL153" s="201" t="s">
        <v>187</v>
      </c>
      <c r="AM153" s="212" t="s">
        <v>187</v>
      </c>
      <c r="AN153" s="188"/>
      <c r="AO153" s="201" t="s">
        <v>187</v>
      </c>
      <c r="AP153" s="212" t="s">
        <v>187</v>
      </c>
      <c r="AQ153" s="213"/>
      <c r="AR153" s="201" t="s">
        <v>187</v>
      </c>
      <c r="AS153" s="212" t="s">
        <v>187</v>
      </c>
      <c r="AT153" s="188"/>
      <c r="AU153" s="218">
        <f t="shared" si="43"/>
        <v>0</v>
      </c>
      <c r="AV153" s="158">
        <f t="shared" si="48"/>
        <v>0</v>
      </c>
      <c r="AW153" s="69">
        <f t="shared" si="44"/>
        <v>0</v>
      </c>
      <c r="AX153" s="159">
        <f t="shared" si="49"/>
        <v>0</v>
      </c>
    </row>
    <row r="154" spans="1:50" ht="26.25" customHeight="1">
      <c r="A154" s="30"/>
      <c r="B154" s="201"/>
      <c r="C154" s="57"/>
      <c r="D154" s="59" t="str">
        <f t="shared" si="45"/>
        <v/>
      </c>
      <c r="E154" s="49"/>
      <c r="F154" s="49" t="s">
        <v>187</v>
      </c>
      <c r="G154" s="56"/>
      <c r="H154" s="143"/>
      <c r="I154" s="145">
        <f t="shared" si="50"/>
        <v>0</v>
      </c>
      <c r="J154" s="145">
        <f t="shared" si="51"/>
        <v>0</v>
      </c>
      <c r="K154" s="145">
        <f t="shared" si="37"/>
        <v>0</v>
      </c>
      <c r="L154" s="140"/>
      <c r="M154" s="188"/>
      <c r="N154" s="140"/>
      <c r="O154" s="61">
        <v>0</v>
      </c>
      <c r="P154" s="61">
        <v>0</v>
      </c>
      <c r="Q154" s="140"/>
      <c r="R154" s="140"/>
      <c r="S154" s="61">
        <v>0</v>
      </c>
      <c r="T154" s="61">
        <v>0</v>
      </c>
      <c r="U154" s="61">
        <v>0</v>
      </c>
      <c r="V154" s="61">
        <v>0</v>
      </c>
      <c r="W154" s="217">
        <f t="shared" si="38"/>
        <v>0</v>
      </c>
      <c r="X154" s="60"/>
      <c r="Y154" s="60"/>
      <c r="Z154" s="64">
        <v>0</v>
      </c>
      <c r="AA154" s="64">
        <f t="shared" si="52"/>
        <v>0</v>
      </c>
      <c r="AB154" s="64">
        <f t="shared" si="39"/>
        <v>0</v>
      </c>
      <c r="AC154" s="64">
        <v>0</v>
      </c>
      <c r="AD154" s="61">
        <f t="shared" si="46"/>
        <v>0</v>
      </c>
      <c r="AE154" s="62">
        <f t="shared" si="47"/>
        <v>0</v>
      </c>
      <c r="AF154" s="200">
        <f t="shared" si="40"/>
        <v>0</v>
      </c>
      <c r="AG154" s="191">
        <f t="shared" si="41"/>
        <v>0</v>
      </c>
      <c r="AH154" s="140"/>
      <c r="AI154" s="140"/>
      <c r="AJ154" s="188"/>
      <c r="AK154" s="215">
        <f t="shared" si="42"/>
        <v>0</v>
      </c>
      <c r="AL154" s="201" t="s">
        <v>187</v>
      </c>
      <c r="AM154" s="212" t="s">
        <v>187</v>
      </c>
      <c r="AN154" s="188"/>
      <c r="AO154" s="201" t="s">
        <v>187</v>
      </c>
      <c r="AP154" s="212" t="s">
        <v>187</v>
      </c>
      <c r="AQ154" s="213"/>
      <c r="AR154" s="201" t="s">
        <v>187</v>
      </c>
      <c r="AS154" s="212" t="s">
        <v>187</v>
      </c>
      <c r="AT154" s="188"/>
      <c r="AU154" s="218">
        <f t="shared" si="43"/>
        <v>0</v>
      </c>
      <c r="AV154" s="158">
        <f t="shared" si="48"/>
        <v>0</v>
      </c>
      <c r="AW154" s="69">
        <f t="shared" si="44"/>
        <v>0</v>
      </c>
      <c r="AX154" s="159">
        <f t="shared" si="49"/>
        <v>0</v>
      </c>
    </row>
    <row r="155" spans="1:50" ht="26.25" customHeight="1">
      <c r="A155" s="30"/>
      <c r="B155" s="201"/>
      <c r="C155" s="57"/>
      <c r="D155" s="59" t="str">
        <f t="shared" si="45"/>
        <v/>
      </c>
      <c r="E155" s="49"/>
      <c r="F155" s="49" t="s">
        <v>187</v>
      </c>
      <c r="G155" s="56"/>
      <c r="H155" s="143"/>
      <c r="I155" s="145">
        <f t="shared" si="50"/>
        <v>0</v>
      </c>
      <c r="J155" s="145">
        <f t="shared" si="51"/>
        <v>0</v>
      </c>
      <c r="K155" s="145">
        <f t="shared" si="37"/>
        <v>0</v>
      </c>
      <c r="L155" s="140"/>
      <c r="M155" s="188"/>
      <c r="N155" s="140"/>
      <c r="O155" s="61">
        <v>0</v>
      </c>
      <c r="P155" s="61">
        <v>0</v>
      </c>
      <c r="Q155" s="140"/>
      <c r="R155" s="140"/>
      <c r="S155" s="61">
        <v>0</v>
      </c>
      <c r="T155" s="61">
        <v>0</v>
      </c>
      <c r="U155" s="61">
        <v>0</v>
      </c>
      <c r="V155" s="61">
        <v>0</v>
      </c>
      <c r="W155" s="217">
        <f t="shared" si="38"/>
        <v>0</v>
      </c>
      <c r="X155" s="60"/>
      <c r="Y155" s="60"/>
      <c r="Z155" s="64">
        <v>0</v>
      </c>
      <c r="AA155" s="64">
        <f t="shared" si="52"/>
        <v>0</v>
      </c>
      <c r="AB155" s="64">
        <f t="shared" si="39"/>
        <v>0</v>
      </c>
      <c r="AC155" s="64">
        <v>0</v>
      </c>
      <c r="AD155" s="61">
        <f t="shared" si="46"/>
        <v>0</v>
      </c>
      <c r="AE155" s="62">
        <f t="shared" si="47"/>
        <v>0</v>
      </c>
      <c r="AF155" s="200">
        <f t="shared" si="40"/>
        <v>0</v>
      </c>
      <c r="AG155" s="191">
        <f t="shared" si="41"/>
        <v>0</v>
      </c>
      <c r="AH155" s="140"/>
      <c r="AI155" s="140"/>
      <c r="AJ155" s="188"/>
      <c r="AK155" s="215">
        <f t="shared" si="42"/>
        <v>0</v>
      </c>
      <c r="AL155" s="201" t="s">
        <v>187</v>
      </c>
      <c r="AM155" s="212" t="s">
        <v>187</v>
      </c>
      <c r="AN155" s="188"/>
      <c r="AO155" s="201" t="s">
        <v>187</v>
      </c>
      <c r="AP155" s="212" t="s">
        <v>187</v>
      </c>
      <c r="AQ155" s="213"/>
      <c r="AR155" s="201" t="s">
        <v>187</v>
      </c>
      <c r="AS155" s="212" t="s">
        <v>187</v>
      </c>
      <c r="AT155" s="188"/>
      <c r="AU155" s="218">
        <f t="shared" si="43"/>
        <v>0</v>
      </c>
      <c r="AV155" s="158">
        <f t="shared" si="48"/>
        <v>0</v>
      </c>
      <c r="AW155" s="69">
        <f t="shared" si="44"/>
        <v>0</v>
      </c>
      <c r="AX155" s="159">
        <f t="shared" si="49"/>
        <v>0</v>
      </c>
    </row>
    <row r="156" spans="1:50" ht="26.25" customHeight="1">
      <c r="A156" s="30"/>
      <c r="B156" s="201"/>
      <c r="C156" s="57"/>
      <c r="D156" s="59" t="str">
        <f t="shared" si="45"/>
        <v/>
      </c>
      <c r="E156" s="49"/>
      <c r="F156" s="49" t="s">
        <v>187</v>
      </c>
      <c r="G156" s="56"/>
      <c r="H156" s="143"/>
      <c r="I156" s="145">
        <f t="shared" si="50"/>
        <v>0</v>
      </c>
      <c r="J156" s="145">
        <f t="shared" si="51"/>
        <v>0</v>
      </c>
      <c r="K156" s="145">
        <f t="shared" si="37"/>
        <v>0</v>
      </c>
      <c r="L156" s="140"/>
      <c r="M156" s="188"/>
      <c r="N156" s="140"/>
      <c r="O156" s="61">
        <v>0</v>
      </c>
      <c r="P156" s="61">
        <v>0</v>
      </c>
      <c r="Q156" s="140"/>
      <c r="R156" s="140"/>
      <c r="S156" s="61">
        <v>0</v>
      </c>
      <c r="T156" s="61">
        <v>0</v>
      </c>
      <c r="U156" s="61">
        <v>0</v>
      </c>
      <c r="V156" s="61">
        <v>0</v>
      </c>
      <c r="W156" s="217">
        <f t="shared" si="38"/>
        <v>0</v>
      </c>
      <c r="X156" s="60"/>
      <c r="Y156" s="60"/>
      <c r="Z156" s="64">
        <v>0</v>
      </c>
      <c r="AA156" s="64">
        <f t="shared" si="52"/>
        <v>0</v>
      </c>
      <c r="AB156" s="64">
        <f t="shared" si="39"/>
        <v>0</v>
      </c>
      <c r="AC156" s="64">
        <v>0</v>
      </c>
      <c r="AD156" s="61">
        <f t="shared" si="46"/>
        <v>0</v>
      </c>
      <c r="AE156" s="62">
        <f t="shared" si="47"/>
        <v>0</v>
      </c>
      <c r="AF156" s="200">
        <f t="shared" si="40"/>
        <v>0</v>
      </c>
      <c r="AG156" s="191">
        <f t="shared" si="41"/>
        <v>0</v>
      </c>
      <c r="AH156" s="140"/>
      <c r="AI156" s="140"/>
      <c r="AJ156" s="188"/>
      <c r="AK156" s="215">
        <f t="shared" si="42"/>
        <v>0</v>
      </c>
      <c r="AL156" s="201" t="s">
        <v>187</v>
      </c>
      <c r="AM156" s="212" t="s">
        <v>187</v>
      </c>
      <c r="AN156" s="188"/>
      <c r="AO156" s="201" t="s">
        <v>187</v>
      </c>
      <c r="AP156" s="212" t="s">
        <v>187</v>
      </c>
      <c r="AQ156" s="213"/>
      <c r="AR156" s="201" t="s">
        <v>187</v>
      </c>
      <c r="AS156" s="212" t="s">
        <v>187</v>
      </c>
      <c r="AT156" s="188"/>
      <c r="AU156" s="218">
        <f t="shared" si="43"/>
        <v>0</v>
      </c>
      <c r="AV156" s="158">
        <f t="shared" si="48"/>
        <v>0</v>
      </c>
      <c r="AW156" s="69">
        <f t="shared" si="44"/>
        <v>0</v>
      </c>
      <c r="AX156" s="159">
        <f t="shared" si="49"/>
        <v>0</v>
      </c>
    </row>
    <row r="157" spans="1:50" ht="26.25" customHeight="1">
      <c r="A157" s="30"/>
      <c r="B157" s="201"/>
      <c r="C157" s="57"/>
      <c r="D157" s="59" t="str">
        <f t="shared" si="45"/>
        <v/>
      </c>
      <c r="E157" s="49"/>
      <c r="F157" s="49" t="s">
        <v>187</v>
      </c>
      <c r="G157" s="56"/>
      <c r="H157" s="143"/>
      <c r="I157" s="145">
        <f t="shared" si="50"/>
        <v>0</v>
      </c>
      <c r="J157" s="145">
        <f t="shared" si="51"/>
        <v>0</v>
      </c>
      <c r="K157" s="145">
        <f t="shared" si="37"/>
        <v>0</v>
      </c>
      <c r="L157" s="140"/>
      <c r="M157" s="188"/>
      <c r="N157" s="140"/>
      <c r="O157" s="61">
        <v>0</v>
      </c>
      <c r="P157" s="61">
        <v>0</v>
      </c>
      <c r="Q157" s="140"/>
      <c r="R157" s="140"/>
      <c r="S157" s="61">
        <v>0</v>
      </c>
      <c r="T157" s="61">
        <v>0</v>
      </c>
      <c r="U157" s="61">
        <v>0</v>
      </c>
      <c r="V157" s="61">
        <v>0</v>
      </c>
      <c r="W157" s="217">
        <f t="shared" si="38"/>
        <v>0</v>
      </c>
      <c r="X157" s="60"/>
      <c r="Y157" s="60"/>
      <c r="Z157" s="64">
        <v>0</v>
      </c>
      <c r="AA157" s="64">
        <f t="shared" si="52"/>
        <v>0</v>
      </c>
      <c r="AB157" s="64">
        <f t="shared" si="39"/>
        <v>0</v>
      </c>
      <c r="AC157" s="64">
        <v>0</v>
      </c>
      <c r="AD157" s="61">
        <f t="shared" si="46"/>
        <v>0</v>
      </c>
      <c r="AE157" s="62">
        <f t="shared" si="47"/>
        <v>0</v>
      </c>
      <c r="AF157" s="200">
        <f t="shared" si="40"/>
        <v>0</v>
      </c>
      <c r="AG157" s="191">
        <f t="shared" si="41"/>
        <v>0</v>
      </c>
      <c r="AH157" s="140"/>
      <c r="AI157" s="140"/>
      <c r="AJ157" s="188"/>
      <c r="AK157" s="215">
        <f t="shared" si="42"/>
        <v>0</v>
      </c>
      <c r="AL157" s="201" t="s">
        <v>187</v>
      </c>
      <c r="AM157" s="212" t="s">
        <v>187</v>
      </c>
      <c r="AN157" s="188"/>
      <c r="AO157" s="201" t="s">
        <v>187</v>
      </c>
      <c r="AP157" s="212" t="s">
        <v>187</v>
      </c>
      <c r="AQ157" s="213"/>
      <c r="AR157" s="201" t="s">
        <v>187</v>
      </c>
      <c r="AS157" s="212" t="s">
        <v>187</v>
      </c>
      <c r="AT157" s="188"/>
      <c r="AU157" s="218">
        <f t="shared" si="43"/>
        <v>0</v>
      </c>
      <c r="AV157" s="158">
        <f t="shared" si="48"/>
        <v>0</v>
      </c>
      <c r="AW157" s="69">
        <f t="shared" si="44"/>
        <v>0</v>
      </c>
      <c r="AX157" s="159">
        <f t="shared" si="49"/>
        <v>0</v>
      </c>
    </row>
    <row r="158" spans="1:50" ht="26.25" customHeight="1">
      <c r="A158" s="30"/>
      <c r="B158" s="201"/>
      <c r="C158" s="57"/>
      <c r="D158" s="59" t="str">
        <f t="shared" si="45"/>
        <v/>
      </c>
      <c r="E158" s="49"/>
      <c r="F158" s="49" t="s">
        <v>187</v>
      </c>
      <c r="G158" s="56"/>
      <c r="H158" s="143"/>
      <c r="I158" s="145">
        <f t="shared" si="50"/>
        <v>0</v>
      </c>
      <c r="J158" s="145">
        <f t="shared" si="51"/>
        <v>0</v>
      </c>
      <c r="K158" s="145">
        <f t="shared" si="37"/>
        <v>0</v>
      </c>
      <c r="L158" s="140"/>
      <c r="M158" s="188"/>
      <c r="N158" s="140"/>
      <c r="O158" s="61">
        <v>0</v>
      </c>
      <c r="P158" s="61">
        <v>0</v>
      </c>
      <c r="Q158" s="140"/>
      <c r="R158" s="140"/>
      <c r="S158" s="61">
        <v>0</v>
      </c>
      <c r="T158" s="61">
        <v>0</v>
      </c>
      <c r="U158" s="61">
        <v>0</v>
      </c>
      <c r="V158" s="61">
        <v>0</v>
      </c>
      <c r="W158" s="217">
        <f t="shared" si="38"/>
        <v>0</v>
      </c>
      <c r="X158" s="60"/>
      <c r="Y158" s="60"/>
      <c r="Z158" s="64">
        <v>0</v>
      </c>
      <c r="AA158" s="64">
        <f t="shared" si="52"/>
        <v>0</v>
      </c>
      <c r="AB158" s="64">
        <f t="shared" si="39"/>
        <v>0</v>
      </c>
      <c r="AC158" s="64">
        <v>0</v>
      </c>
      <c r="AD158" s="61">
        <f t="shared" si="46"/>
        <v>0</v>
      </c>
      <c r="AE158" s="62">
        <f t="shared" si="47"/>
        <v>0</v>
      </c>
      <c r="AF158" s="200">
        <f t="shared" si="40"/>
        <v>0</v>
      </c>
      <c r="AG158" s="191">
        <f t="shared" si="41"/>
        <v>0</v>
      </c>
      <c r="AH158" s="140"/>
      <c r="AI158" s="140"/>
      <c r="AJ158" s="188"/>
      <c r="AK158" s="215">
        <f t="shared" si="42"/>
        <v>0</v>
      </c>
      <c r="AL158" s="201" t="s">
        <v>187</v>
      </c>
      <c r="AM158" s="212" t="s">
        <v>187</v>
      </c>
      <c r="AN158" s="188"/>
      <c r="AO158" s="201" t="s">
        <v>187</v>
      </c>
      <c r="AP158" s="212" t="s">
        <v>187</v>
      </c>
      <c r="AQ158" s="213"/>
      <c r="AR158" s="201" t="s">
        <v>187</v>
      </c>
      <c r="AS158" s="212" t="s">
        <v>187</v>
      </c>
      <c r="AT158" s="188"/>
      <c r="AU158" s="218">
        <f t="shared" si="43"/>
        <v>0</v>
      </c>
      <c r="AV158" s="158">
        <f t="shared" si="48"/>
        <v>0</v>
      </c>
      <c r="AW158" s="69">
        <f t="shared" si="44"/>
        <v>0</v>
      </c>
      <c r="AX158" s="159">
        <f t="shared" si="49"/>
        <v>0</v>
      </c>
    </row>
    <row r="159" spans="1:50" ht="26.25" customHeight="1">
      <c r="A159" s="30"/>
      <c r="B159" s="201"/>
      <c r="C159" s="57"/>
      <c r="D159" s="59" t="str">
        <f t="shared" si="45"/>
        <v/>
      </c>
      <c r="E159" s="49"/>
      <c r="F159" s="49" t="s">
        <v>187</v>
      </c>
      <c r="G159" s="56"/>
      <c r="H159" s="143"/>
      <c r="I159" s="145">
        <f t="shared" si="50"/>
        <v>0</v>
      </c>
      <c r="J159" s="145">
        <f t="shared" si="51"/>
        <v>0</v>
      </c>
      <c r="K159" s="145">
        <f t="shared" si="37"/>
        <v>0</v>
      </c>
      <c r="L159" s="140"/>
      <c r="M159" s="188"/>
      <c r="N159" s="140"/>
      <c r="O159" s="61">
        <v>0</v>
      </c>
      <c r="P159" s="61">
        <v>0</v>
      </c>
      <c r="Q159" s="140"/>
      <c r="R159" s="140"/>
      <c r="S159" s="61">
        <v>0</v>
      </c>
      <c r="T159" s="61">
        <v>0</v>
      </c>
      <c r="U159" s="61">
        <v>0</v>
      </c>
      <c r="V159" s="61">
        <v>0</v>
      </c>
      <c r="W159" s="217">
        <f t="shared" si="38"/>
        <v>0</v>
      </c>
      <c r="X159" s="60"/>
      <c r="Y159" s="60"/>
      <c r="Z159" s="64">
        <v>0</v>
      </c>
      <c r="AA159" s="64">
        <f t="shared" si="52"/>
        <v>0</v>
      </c>
      <c r="AB159" s="64">
        <f t="shared" si="39"/>
        <v>0</v>
      </c>
      <c r="AC159" s="64">
        <v>0</v>
      </c>
      <c r="AD159" s="61">
        <f t="shared" si="46"/>
        <v>0</v>
      </c>
      <c r="AE159" s="62">
        <f t="shared" si="47"/>
        <v>0</v>
      </c>
      <c r="AF159" s="200">
        <f t="shared" si="40"/>
        <v>0</v>
      </c>
      <c r="AG159" s="191">
        <f t="shared" si="41"/>
        <v>0</v>
      </c>
      <c r="AH159" s="140"/>
      <c r="AI159" s="140"/>
      <c r="AJ159" s="188"/>
      <c r="AK159" s="215">
        <f t="shared" si="42"/>
        <v>0</v>
      </c>
      <c r="AL159" s="201" t="s">
        <v>187</v>
      </c>
      <c r="AM159" s="212" t="s">
        <v>187</v>
      </c>
      <c r="AN159" s="188"/>
      <c r="AO159" s="201" t="s">
        <v>187</v>
      </c>
      <c r="AP159" s="212" t="s">
        <v>187</v>
      </c>
      <c r="AQ159" s="213"/>
      <c r="AR159" s="201" t="s">
        <v>187</v>
      </c>
      <c r="AS159" s="212" t="s">
        <v>187</v>
      </c>
      <c r="AT159" s="188"/>
      <c r="AU159" s="218">
        <f t="shared" si="43"/>
        <v>0</v>
      </c>
      <c r="AV159" s="158">
        <f t="shared" si="48"/>
        <v>0</v>
      </c>
      <c r="AW159" s="69">
        <f t="shared" si="44"/>
        <v>0</v>
      </c>
      <c r="AX159" s="159">
        <f t="shared" si="49"/>
        <v>0</v>
      </c>
    </row>
    <row r="160" spans="1:50" ht="26.25" customHeight="1">
      <c r="A160" s="30"/>
      <c r="B160" s="201"/>
      <c r="C160" s="57"/>
      <c r="D160" s="59" t="str">
        <f t="shared" si="45"/>
        <v/>
      </c>
      <c r="E160" s="49"/>
      <c r="F160" s="49" t="s">
        <v>187</v>
      </c>
      <c r="G160" s="56"/>
      <c r="H160" s="143"/>
      <c r="I160" s="145">
        <f t="shared" si="50"/>
        <v>0</v>
      </c>
      <c r="J160" s="145">
        <f t="shared" si="51"/>
        <v>0</v>
      </c>
      <c r="K160" s="145">
        <f t="shared" si="37"/>
        <v>0</v>
      </c>
      <c r="L160" s="140"/>
      <c r="M160" s="188"/>
      <c r="N160" s="140"/>
      <c r="O160" s="61">
        <v>0</v>
      </c>
      <c r="P160" s="61">
        <v>0</v>
      </c>
      <c r="Q160" s="140"/>
      <c r="R160" s="140"/>
      <c r="S160" s="61">
        <v>0</v>
      </c>
      <c r="T160" s="61">
        <v>0</v>
      </c>
      <c r="U160" s="61">
        <v>0</v>
      </c>
      <c r="V160" s="61">
        <v>0</v>
      </c>
      <c r="W160" s="217">
        <f t="shared" si="38"/>
        <v>0</v>
      </c>
      <c r="X160" s="60"/>
      <c r="Y160" s="60"/>
      <c r="Z160" s="64">
        <v>0</v>
      </c>
      <c r="AA160" s="64">
        <f t="shared" si="52"/>
        <v>0</v>
      </c>
      <c r="AB160" s="64">
        <f t="shared" si="39"/>
        <v>0</v>
      </c>
      <c r="AC160" s="64">
        <v>0</v>
      </c>
      <c r="AD160" s="61">
        <f t="shared" si="46"/>
        <v>0</v>
      </c>
      <c r="AE160" s="62">
        <f t="shared" si="47"/>
        <v>0</v>
      </c>
      <c r="AF160" s="200">
        <f t="shared" si="40"/>
        <v>0</v>
      </c>
      <c r="AG160" s="191">
        <f t="shared" si="41"/>
        <v>0</v>
      </c>
      <c r="AH160" s="140"/>
      <c r="AI160" s="140"/>
      <c r="AJ160" s="188"/>
      <c r="AK160" s="215">
        <f t="shared" si="42"/>
        <v>0</v>
      </c>
      <c r="AL160" s="201" t="s">
        <v>187</v>
      </c>
      <c r="AM160" s="212" t="s">
        <v>187</v>
      </c>
      <c r="AN160" s="188"/>
      <c r="AO160" s="201" t="s">
        <v>187</v>
      </c>
      <c r="AP160" s="212" t="s">
        <v>187</v>
      </c>
      <c r="AQ160" s="213"/>
      <c r="AR160" s="201" t="s">
        <v>187</v>
      </c>
      <c r="AS160" s="212" t="s">
        <v>187</v>
      </c>
      <c r="AT160" s="188"/>
      <c r="AU160" s="218">
        <f t="shared" si="43"/>
        <v>0</v>
      </c>
      <c r="AV160" s="158">
        <f t="shared" si="48"/>
        <v>0</v>
      </c>
      <c r="AW160" s="69">
        <f t="shared" si="44"/>
        <v>0</v>
      </c>
      <c r="AX160" s="159">
        <f t="shared" si="49"/>
        <v>0</v>
      </c>
    </row>
    <row r="161" spans="1:50" ht="26.25" customHeight="1">
      <c r="A161" s="30"/>
      <c r="B161" s="201"/>
      <c r="C161" s="57"/>
      <c r="D161" s="59" t="str">
        <f t="shared" si="45"/>
        <v/>
      </c>
      <c r="E161" s="49"/>
      <c r="F161" s="49" t="s">
        <v>187</v>
      </c>
      <c r="G161" s="56"/>
      <c r="H161" s="143"/>
      <c r="I161" s="145">
        <f t="shared" si="50"/>
        <v>0</v>
      </c>
      <c r="J161" s="145">
        <f t="shared" si="51"/>
        <v>0</v>
      </c>
      <c r="K161" s="145">
        <f t="shared" si="37"/>
        <v>0</v>
      </c>
      <c r="L161" s="140"/>
      <c r="M161" s="188"/>
      <c r="N161" s="140"/>
      <c r="O161" s="61">
        <v>0</v>
      </c>
      <c r="P161" s="61">
        <v>0</v>
      </c>
      <c r="Q161" s="140"/>
      <c r="R161" s="140"/>
      <c r="S161" s="61">
        <v>0</v>
      </c>
      <c r="T161" s="61">
        <v>0</v>
      </c>
      <c r="U161" s="61">
        <v>0</v>
      </c>
      <c r="V161" s="61">
        <v>0</v>
      </c>
      <c r="W161" s="217">
        <f t="shared" si="38"/>
        <v>0</v>
      </c>
      <c r="X161" s="60"/>
      <c r="Y161" s="60"/>
      <c r="Z161" s="64">
        <v>0</v>
      </c>
      <c r="AA161" s="64">
        <f t="shared" si="52"/>
        <v>0</v>
      </c>
      <c r="AB161" s="64">
        <f t="shared" si="39"/>
        <v>0</v>
      </c>
      <c r="AC161" s="64">
        <v>0</v>
      </c>
      <c r="AD161" s="61">
        <f t="shared" si="46"/>
        <v>0</v>
      </c>
      <c r="AE161" s="62">
        <f t="shared" si="47"/>
        <v>0</v>
      </c>
      <c r="AF161" s="200">
        <f t="shared" si="40"/>
        <v>0</v>
      </c>
      <c r="AG161" s="191">
        <f t="shared" si="41"/>
        <v>0</v>
      </c>
      <c r="AH161" s="140"/>
      <c r="AI161" s="140"/>
      <c r="AJ161" s="188"/>
      <c r="AK161" s="215">
        <f t="shared" si="42"/>
        <v>0</v>
      </c>
      <c r="AL161" s="201" t="s">
        <v>187</v>
      </c>
      <c r="AM161" s="212" t="s">
        <v>187</v>
      </c>
      <c r="AN161" s="188"/>
      <c r="AO161" s="201" t="s">
        <v>187</v>
      </c>
      <c r="AP161" s="212" t="s">
        <v>187</v>
      </c>
      <c r="AQ161" s="213"/>
      <c r="AR161" s="201" t="s">
        <v>187</v>
      </c>
      <c r="AS161" s="212" t="s">
        <v>187</v>
      </c>
      <c r="AT161" s="188"/>
      <c r="AU161" s="218">
        <f t="shared" si="43"/>
        <v>0</v>
      </c>
      <c r="AV161" s="158">
        <f t="shared" si="48"/>
        <v>0</v>
      </c>
      <c r="AW161" s="69">
        <f t="shared" si="44"/>
        <v>0</v>
      </c>
      <c r="AX161" s="159">
        <f t="shared" si="49"/>
        <v>0</v>
      </c>
    </row>
    <row r="162" spans="1:50" ht="26.25" customHeight="1">
      <c r="A162" s="30"/>
      <c r="B162" s="201"/>
      <c r="C162" s="57"/>
      <c r="D162" s="59" t="str">
        <f t="shared" si="45"/>
        <v/>
      </c>
      <c r="E162" s="49"/>
      <c r="F162" s="49" t="s">
        <v>187</v>
      </c>
      <c r="G162" s="56"/>
      <c r="H162" s="143"/>
      <c r="I162" s="145">
        <f t="shared" si="50"/>
        <v>0</v>
      </c>
      <c r="J162" s="145">
        <f t="shared" si="51"/>
        <v>0</v>
      </c>
      <c r="K162" s="145">
        <f t="shared" si="37"/>
        <v>0</v>
      </c>
      <c r="L162" s="140"/>
      <c r="M162" s="188"/>
      <c r="N162" s="140"/>
      <c r="O162" s="61">
        <v>0</v>
      </c>
      <c r="P162" s="61">
        <v>0</v>
      </c>
      <c r="Q162" s="140"/>
      <c r="R162" s="140"/>
      <c r="S162" s="61">
        <v>0</v>
      </c>
      <c r="T162" s="61">
        <v>0</v>
      </c>
      <c r="U162" s="61">
        <v>0</v>
      </c>
      <c r="V162" s="61">
        <v>0</v>
      </c>
      <c r="W162" s="217">
        <f t="shared" si="38"/>
        <v>0</v>
      </c>
      <c r="X162" s="60"/>
      <c r="Y162" s="60"/>
      <c r="Z162" s="64">
        <v>0</v>
      </c>
      <c r="AA162" s="64">
        <f t="shared" si="52"/>
        <v>0</v>
      </c>
      <c r="AB162" s="64">
        <f t="shared" si="39"/>
        <v>0</v>
      </c>
      <c r="AC162" s="64">
        <v>0</v>
      </c>
      <c r="AD162" s="61">
        <f t="shared" si="46"/>
        <v>0</v>
      </c>
      <c r="AE162" s="62">
        <f t="shared" si="47"/>
        <v>0</v>
      </c>
      <c r="AF162" s="200">
        <f t="shared" si="40"/>
        <v>0</v>
      </c>
      <c r="AG162" s="191">
        <f t="shared" si="41"/>
        <v>0</v>
      </c>
      <c r="AH162" s="140"/>
      <c r="AI162" s="140"/>
      <c r="AJ162" s="188"/>
      <c r="AK162" s="215">
        <f t="shared" si="42"/>
        <v>0</v>
      </c>
      <c r="AL162" s="201" t="s">
        <v>187</v>
      </c>
      <c r="AM162" s="212" t="s">
        <v>187</v>
      </c>
      <c r="AN162" s="188"/>
      <c r="AO162" s="201" t="s">
        <v>187</v>
      </c>
      <c r="AP162" s="212" t="s">
        <v>187</v>
      </c>
      <c r="AQ162" s="213"/>
      <c r="AR162" s="201" t="s">
        <v>187</v>
      </c>
      <c r="AS162" s="212" t="s">
        <v>187</v>
      </c>
      <c r="AT162" s="188"/>
      <c r="AU162" s="218">
        <f t="shared" si="43"/>
        <v>0</v>
      </c>
      <c r="AV162" s="158">
        <f t="shared" si="48"/>
        <v>0</v>
      </c>
      <c r="AW162" s="69">
        <f t="shared" si="44"/>
        <v>0</v>
      </c>
      <c r="AX162" s="159">
        <f t="shared" si="49"/>
        <v>0</v>
      </c>
    </row>
    <row r="163" spans="1:50" ht="26.25" customHeight="1">
      <c r="A163" s="30"/>
      <c r="B163" s="201"/>
      <c r="C163" s="57"/>
      <c r="D163" s="59" t="str">
        <f t="shared" si="45"/>
        <v/>
      </c>
      <c r="E163" s="49"/>
      <c r="F163" s="49" t="s">
        <v>187</v>
      </c>
      <c r="G163" s="56"/>
      <c r="H163" s="143"/>
      <c r="I163" s="145">
        <f t="shared" si="50"/>
        <v>0</v>
      </c>
      <c r="J163" s="145">
        <f t="shared" si="51"/>
        <v>0</v>
      </c>
      <c r="K163" s="145">
        <f t="shared" si="37"/>
        <v>0</v>
      </c>
      <c r="L163" s="140"/>
      <c r="M163" s="188"/>
      <c r="N163" s="140"/>
      <c r="O163" s="61">
        <v>0</v>
      </c>
      <c r="P163" s="61">
        <v>0</v>
      </c>
      <c r="Q163" s="140"/>
      <c r="R163" s="140"/>
      <c r="S163" s="61">
        <v>0</v>
      </c>
      <c r="T163" s="61">
        <v>0</v>
      </c>
      <c r="U163" s="61">
        <v>0</v>
      </c>
      <c r="V163" s="61">
        <v>0</v>
      </c>
      <c r="W163" s="217">
        <f t="shared" si="38"/>
        <v>0</v>
      </c>
      <c r="X163" s="60"/>
      <c r="Y163" s="60"/>
      <c r="Z163" s="64">
        <v>0</v>
      </c>
      <c r="AA163" s="64">
        <f t="shared" si="52"/>
        <v>0</v>
      </c>
      <c r="AB163" s="64">
        <f t="shared" si="39"/>
        <v>0</v>
      </c>
      <c r="AC163" s="64">
        <v>0</v>
      </c>
      <c r="AD163" s="61">
        <f t="shared" si="46"/>
        <v>0</v>
      </c>
      <c r="AE163" s="62">
        <f t="shared" si="47"/>
        <v>0</v>
      </c>
      <c r="AF163" s="200">
        <f t="shared" si="40"/>
        <v>0</v>
      </c>
      <c r="AG163" s="191">
        <f t="shared" si="41"/>
        <v>0</v>
      </c>
      <c r="AH163" s="140"/>
      <c r="AI163" s="140"/>
      <c r="AJ163" s="188"/>
      <c r="AK163" s="215">
        <f t="shared" si="42"/>
        <v>0</v>
      </c>
      <c r="AL163" s="201" t="s">
        <v>187</v>
      </c>
      <c r="AM163" s="212" t="s">
        <v>187</v>
      </c>
      <c r="AN163" s="188"/>
      <c r="AO163" s="201" t="s">
        <v>187</v>
      </c>
      <c r="AP163" s="212" t="s">
        <v>187</v>
      </c>
      <c r="AQ163" s="213"/>
      <c r="AR163" s="201" t="s">
        <v>187</v>
      </c>
      <c r="AS163" s="212" t="s">
        <v>187</v>
      </c>
      <c r="AT163" s="188"/>
      <c r="AU163" s="218">
        <f t="shared" si="43"/>
        <v>0</v>
      </c>
      <c r="AV163" s="158">
        <f t="shared" si="48"/>
        <v>0</v>
      </c>
      <c r="AW163" s="69">
        <f t="shared" si="44"/>
        <v>0</v>
      </c>
      <c r="AX163" s="159">
        <f t="shared" si="49"/>
        <v>0</v>
      </c>
    </row>
    <row r="164" spans="1:50" ht="26.25" customHeight="1">
      <c r="A164" s="30"/>
      <c r="B164" s="201"/>
      <c r="C164" s="57"/>
      <c r="D164" s="59" t="str">
        <f t="shared" si="45"/>
        <v/>
      </c>
      <c r="E164" s="49"/>
      <c r="F164" s="49" t="s">
        <v>187</v>
      </c>
      <c r="G164" s="56"/>
      <c r="H164" s="143"/>
      <c r="I164" s="145">
        <f t="shared" si="50"/>
        <v>0</v>
      </c>
      <c r="J164" s="145">
        <f t="shared" si="51"/>
        <v>0</v>
      </c>
      <c r="K164" s="145">
        <f t="shared" si="37"/>
        <v>0</v>
      </c>
      <c r="L164" s="140"/>
      <c r="M164" s="188"/>
      <c r="N164" s="140"/>
      <c r="O164" s="61">
        <v>0</v>
      </c>
      <c r="P164" s="61">
        <v>0</v>
      </c>
      <c r="Q164" s="140"/>
      <c r="R164" s="140"/>
      <c r="S164" s="61">
        <v>0</v>
      </c>
      <c r="T164" s="61">
        <v>0</v>
      </c>
      <c r="U164" s="61">
        <v>0</v>
      </c>
      <c r="V164" s="61">
        <v>0</v>
      </c>
      <c r="W164" s="217">
        <f t="shared" si="38"/>
        <v>0</v>
      </c>
      <c r="X164" s="60"/>
      <c r="Y164" s="60"/>
      <c r="Z164" s="64">
        <v>0</v>
      </c>
      <c r="AA164" s="64">
        <f t="shared" si="52"/>
        <v>0</v>
      </c>
      <c r="AB164" s="64">
        <f t="shared" si="39"/>
        <v>0</v>
      </c>
      <c r="AC164" s="64">
        <v>0</v>
      </c>
      <c r="AD164" s="61">
        <f t="shared" si="46"/>
        <v>0</v>
      </c>
      <c r="AE164" s="62">
        <f t="shared" si="47"/>
        <v>0</v>
      </c>
      <c r="AF164" s="200">
        <f t="shared" si="40"/>
        <v>0</v>
      </c>
      <c r="AG164" s="191">
        <f t="shared" si="41"/>
        <v>0</v>
      </c>
      <c r="AH164" s="140"/>
      <c r="AI164" s="140"/>
      <c r="AJ164" s="188"/>
      <c r="AK164" s="215">
        <f t="shared" si="42"/>
        <v>0</v>
      </c>
      <c r="AL164" s="201" t="s">
        <v>187</v>
      </c>
      <c r="AM164" s="212" t="s">
        <v>187</v>
      </c>
      <c r="AN164" s="188"/>
      <c r="AO164" s="201" t="s">
        <v>187</v>
      </c>
      <c r="AP164" s="212" t="s">
        <v>187</v>
      </c>
      <c r="AQ164" s="213"/>
      <c r="AR164" s="201" t="s">
        <v>187</v>
      </c>
      <c r="AS164" s="212" t="s">
        <v>187</v>
      </c>
      <c r="AT164" s="188"/>
      <c r="AU164" s="218">
        <f t="shared" si="43"/>
        <v>0</v>
      </c>
      <c r="AV164" s="158">
        <f t="shared" si="48"/>
        <v>0</v>
      </c>
      <c r="AW164" s="69">
        <f t="shared" si="44"/>
        <v>0</v>
      </c>
      <c r="AX164" s="159">
        <f t="shared" si="49"/>
        <v>0</v>
      </c>
    </row>
    <row r="165" spans="1:50" ht="26.25" customHeight="1">
      <c r="A165" s="30"/>
      <c r="B165" s="201"/>
      <c r="C165" s="57"/>
      <c r="D165" s="59" t="str">
        <f t="shared" si="45"/>
        <v/>
      </c>
      <c r="E165" s="49"/>
      <c r="F165" s="49" t="s">
        <v>187</v>
      </c>
      <c r="G165" s="56"/>
      <c r="H165" s="143"/>
      <c r="I165" s="145">
        <f t="shared" si="50"/>
        <v>0</v>
      </c>
      <c r="J165" s="145">
        <f t="shared" si="51"/>
        <v>0</v>
      </c>
      <c r="K165" s="145">
        <f t="shared" si="37"/>
        <v>0</v>
      </c>
      <c r="L165" s="140"/>
      <c r="M165" s="188"/>
      <c r="N165" s="140"/>
      <c r="O165" s="61">
        <v>0</v>
      </c>
      <c r="P165" s="61">
        <v>0</v>
      </c>
      <c r="Q165" s="140"/>
      <c r="R165" s="140"/>
      <c r="S165" s="61">
        <v>0</v>
      </c>
      <c r="T165" s="61">
        <v>0</v>
      </c>
      <c r="U165" s="61">
        <v>0</v>
      </c>
      <c r="V165" s="61">
        <v>0</v>
      </c>
      <c r="W165" s="217">
        <f t="shared" si="38"/>
        <v>0</v>
      </c>
      <c r="X165" s="60"/>
      <c r="Y165" s="60"/>
      <c r="Z165" s="64">
        <v>0</v>
      </c>
      <c r="AA165" s="64">
        <f t="shared" si="52"/>
        <v>0</v>
      </c>
      <c r="AB165" s="64">
        <f t="shared" si="39"/>
        <v>0</v>
      </c>
      <c r="AC165" s="64">
        <v>0</v>
      </c>
      <c r="AD165" s="61">
        <f t="shared" si="46"/>
        <v>0</v>
      </c>
      <c r="AE165" s="62">
        <f t="shared" si="47"/>
        <v>0</v>
      </c>
      <c r="AF165" s="200">
        <f t="shared" si="40"/>
        <v>0</v>
      </c>
      <c r="AG165" s="191">
        <f t="shared" si="41"/>
        <v>0</v>
      </c>
      <c r="AH165" s="140"/>
      <c r="AI165" s="140"/>
      <c r="AJ165" s="188"/>
      <c r="AK165" s="215">
        <f t="shared" si="42"/>
        <v>0</v>
      </c>
      <c r="AL165" s="201" t="s">
        <v>187</v>
      </c>
      <c r="AM165" s="212" t="s">
        <v>187</v>
      </c>
      <c r="AN165" s="188"/>
      <c r="AO165" s="201" t="s">
        <v>187</v>
      </c>
      <c r="AP165" s="212" t="s">
        <v>187</v>
      </c>
      <c r="AQ165" s="213"/>
      <c r="AR165" s="201" t="s">
        <v>187</v>
      </c>
      <c r="AS165" s="212" t="s">
        <v>187</v>
      </c>
      <c r="AT165" s="188"/>
      <c r="AU165" s="218">
        <f t="shared" si="43"/>
        <v>0</v>
      </c>
      <c r="AV165" s="158">
        <f t="shared" si="48"/>
        <v>0</v>
      </c>
      <c r="AW165" s="69">
        <f t="shared" si="44"/>
        <v>0</v>
      </c>
      <c r="AX165" s="159">
        <f t="shared" si="49"/>
        <v>0</v>
      </c>
    </row>
    <row r="166" spans="1:50" ht="26.25" customHeight="1">
      <c r="A166" s="30"/>
      <c r="B166" s="201"/>
      <c r="C166" s="57"/>
      <c r="D166" s="59" t="str">
        <f t="shared" si="45"/>
        <v/>
      </c>
      <c r="E166" s="49"/>
      <c r="F166" s="49" t="s">
        <v>187</v>
      </c>
      <c r="G166" s="56"/>
      <c r="H166" s="143"/>
      <c r="I166" s="145">
        <f t="shared" si="50"/>
        <v>0</v>
      </c>
      <c r="J166" s="145">
        <f t="shared" si="51"/>
        <v>0</v>
      </c>
      <c r="K166" s="145">
        <f t="shared" si="37"/>
        <v>0</v>
      </c>
      <c r="L166" s="140"/>
      <c r="M166" s="188"/>
      <c r="N166" s="140"/>
      <c r="O166" s="61">
        <v>0</v>
      </c>
      <c r="P166" s="61">
        <v>0</v>
      </c>
      <c r="Q166" s="140"/>
      <c r="R166" s="140"/>
      <c r="S166" s="61">
        <v>0</v>
      </c>
      <c r="T166" s="61">
        <v>0</v>
      </c>
      <c r="U166" s="61">
        <v>0</v>
      </c>
      <c r="V166" s="61">
        <v>0</v>
      </c>
      <c r="W166" s="217">
        <f t="shared" si="38"/>
        <v>0</v>
      </c>
      <c r="X166" s="60"/>
      <c r="Y166" s="60"/>
      <c r="Z166" s="64">
        <v>0</v>
      </c>
      <c r="AA166" s="64">
        <f t="shared" si="52"/>
        <v>0</v>
      </c>
      <c r="AB166" s="64">
        <f t="shared" si="39"/>
        <v>0</v>
      </c>
      <c r="AC166" s="64">
        <v>0</v>
      </c>
      <c r="AD166" s="61">
        <f t="shared" si="46"/>
        <v>0</v>
      </c>
      <c r="AE166" s="62">
        <f t="shared" si="47"/>
        <v>0</v>
      </c>
      <c r="AF166" s="200">
        <f t="shared" si="40"/>
        <v>0</v>
      </c>
      <c r="AG166" s="191">
        <f t="shared" si="41"/>
        <v>0</v>
      </c>
      <c r="AH166" s="140"/>
      <c r="AI166" s="140"/>
      <c r="AJ166" s="188"/>
      <c r="AK166" s="215">
        <f t="shared" si="42"/>
        <v>0</v>
      </c>
      <c r="AL166" s="201" t="s">
        <v>187</v>
      </c>
      <c r="AM166" s="212" t="s">
        <v>187</v>
      </c>
      <c r="AN166" s="188"/>
      <c r="AO166" s="201" t="s">
        <v>187</v>
      </c>
      <c r="AP166" s="212" t="s">
        <v>187</v>
      </c>
      <c r="AQ166" s="213"/>
      <c r="AR166" s="201" t="s">
        <v>187</v>
      </c>
      <c r="AS166" s="212" t="s">
        <v>187</v>
      </c>
      <c r="AT166" s="188"/>
      <c r="AU166" s="218">
        <f t="shared" si="43"/>
        <v>0</v>
      </c>
      <c r="AV166" s="158">
        <f t="shared" si="48"/>
        <v>0</v>
      </c>
      <c r="AW166" s="69">
        <f t="shared" si="44"/>
        <v>0</v>
      </c>
      <c r="AX166" s="159">
        <f t="shared" si="49"/>
        <v>0</v>
      </c>
    </row>
    <row r="167" spans="1:50" ht="26.25" customHeight="1">
      <c r="A167" s="30"/>
      <c r="B167" s="201"/>
      <c r="C167" s="57"/>
      <c r="D167" s="59" t="str">
        <f t="shared" si="45"/>
        <v/>
      </c>
      <c r="E167" s="49"/>
      <c r="F167" s="49" t="s">
        <v>187</v>
      </c>
      <c r="G167" s="56"/>
      <c r="H167" s="143"/>
      <c r="I167" s="145">
        <f t="shared" si="50"/>
        <v>0</v>
      </c>
      <c r="J167" s="145">
        <f t="shared" si="51"/>
        <v>0</v>
      </c>
      <c r="K167" s="145">
        <f t="shared" si="37"/>
        <v>0</v>
      </c>
      <c r="L167" s="140"/>
      <c r="M167" s="188"/>
      <c r="N167" s="140"/>
      <c r="O167" s="61">
        <v>0</v>
      </c>
      <c r="P167" s="61">
        <v>0</v>
      </c>
      <c r="Q167" s="140"/>
      <c r="R167" s="140"/>
      <c r="S167" s="61">
        <v>0</v>
      </c>
      <c r="T167" s="61">
        <v>0</v>
      </c>
      <c r="U167" s="61">
        <v>0</v>
      </c>
      <c r="V167" s="61">
        <v>0</v>
      </c>
      <c r="W167" s="217">
        <f t="shared" si="38"/>
        <v>0</v>
      </c>
      <c r="X167" s="60"/>
      <c r="Y167" s="60"/>
      <c r="Z167" s="64">
        <v>0</v>
      </c>
      <c r="AA167" s="64">
        <f t="shared" si="52"/>
        <v>0</v>
      </c>
      <c r="AB167" s="64">
        <f t="shared" si="39"/>
        <v>0</v>
      </c>
      <c r="AC167" s="64">
        <v>0</v>
      </c>
      <c r="AD167" s="61">
        <f t="shared" si="46"/>
        <v>0</v>
      </c>
      <c r="AE167" s="62">
        <f t="shared" si="47"/>
        <v>0</v>
      </c>
      <c r="AF167" s="200">
        <f t="shared" si="40"/>
        <v>0</v>
      </c>
      <c r="AG167" s="191">
        <f t="shared" si="41"/>
        <v>0</v>
      </c>
      <c r="AH167" s="140"/>
      <c r="AI167" s="140"/>
      <c r="AJ167" s="188"/>
      <c r="AK167" s="215">
        <f t="shared" si="42"/>
        <v>0</v>
      </c>
      <c r="AL167" s="201" t="s">
        <v>187</v>
      </c>
      <c r="AM167" s="212" t="s">
        <v>187</v>
      </c>
      <c r="AN167" s="188"/>
      <c r="AO167" s="201" t="s">
        <v>187</v>
      </c>
      <c r="AP167" s="212" t="s">
        <v>187</v>
      </c>
      <c r="AQ167" s="213"/>
      <c r="AR167" s="201" t="s">
        <v>187</v>
      </c>
      <c r="AS167" s="212" t="s">
        <v>187</v>
      </c>
      <c r="AT167" s="188"/>
      <c r="AU167" s="218">
        <f t="shared" si="43"/>
        <v>0</v>
      </c>
      <c r="AV167" s="158">
        <f t="shared" si="48"/>
        <v>0</v>
      </c>
      <c r="AW167" s="69">
        <f t="shared" si="44"/>
        <v>0</v>
      </c>
      <c r="AX167" s="159">
        <f t="shared" si="49"/>
        <v>0</v>
      </c>
    </row>
    <row r="168" spans="1:50" ht="26.25" customHeight="1">
      <c r="A168" s="30"/>
      <c r="B168" s="201"/>
      <c r="C168" s="57"/>
      <c r="D168" s="59" t="str">
        <f t="shared" si="45"/>
        <v/>
      </c>
      <c r="E168" s="49"/>
      <c r="F168" s="49" t="s">
        <v>187</v>
      </c>
      <c r="G168" s="56"/>
      <c r="H168" s="143"/>
      <c r="I168" s="145">
        <f t="shared" si="50"/>
        <v>0</v>
      </c>
      <c r="J168" s="145">
        <f t="shared" si="51"/>
        <v>0</v>
      </c>
      <c r="K168" s="145">
        <f t="shared" si="37"/>
        <v>0</v>
      </c>
      <c r="L168" s="140"/>
      <c r="M168" s="188"/>
      <c r="N168" s="140"/>
      <c r="O168" s="61">
        <v>0</v>
      </c>
      <c r="P168" s="61">
        <v>0</v>
      </c>
      <c r="Q168" s="140"/>
      <c r="R168" s="140"/>
      <c r="S168" s="61">
        <v>0</v>
      </c>
      <c r="T168" s="61">
        <v>0</v>
      </c>
      <c r="U168" s="61">
        <v>0</v>
      </c>
      <c r="V168" s="61">
        <v>0</v>
      </c>
      <c r="W168" s="217">
        <f t="shared" si="38"/>
        <v>0</v>
      </c>
      <c r="X168" s="60"/>
      <c r="Y168" s="60"/>
      <c r="Z168" s="64">
        <v>0</v>
      </c>
      <c r="AA168" s="64">
        <f t="shared" si="52"/>
        <v>0</v>
      </c>
      <c r="AB168" s="64">
        <f t="shared" si="39"/>
        <v>0</v>
      </c>
      <c r="AC168" s="64">
        <v>0</v>
      </c>
      <c r="AD168" s="61">
        <f t="shared" si="46"/>
        <v>0</v>
      </c>
      <c r="AE168" s="62">
        <f t="shared" si="47"/>
        <v>0</v>
      </c>
      <c r="AF168" s="200">
        <f t="shared" si="40"/>
        <v>0</v>
      </c>
      <c r="AG168" s="191">
        <f t="shared" si="41"/>
        <v>0</v>
      </c>
      <c r="AH168" s="140"/>
      <c r="AI168" s="140"/>
      <c r="AJ168" s="188"/>
      <c r="AK168" s="215">
        <f t="shared" si="42"/>
        <v>0</v>
      </c>
      <c r="AL168" s="201" t="s">
        <v>187</v>
      </c>
      <c r="AM168" s="212" t="s">
        <v>187</v>
      </c>
      <c r="AN168" s="188"/>
      <c r="AO168" s="201" t="s">
        <v>187</v>
      </c>
      <c r="AP168" s="212" t="s">
        <v>187</v>
      </c>
      <c r="AQ168" s="213"/>
      <c r="AR168" s="201" t="s">
        <v>187</v>
      </c>
      <c r="AS168" s="212" t="s">
        <v>187</v>
      </c>
      <c r="AT168" s="188"/>
      <c r="AU168" s="218">
        <f t="shared" si="43"/>
        <v>0</v>
      </c>
      <c r="AV168" s="158">
        <f t="shared" si="48"/>
        <v>0</v>
      </c>
      <c r="AW168" s="69">
        <f t="shared" si="44"/>
        <v>0</v>
      </c>
      <c r="AX168" s="159">
        <f t="shared" si="49"/>
        <v>0</v>
      </c>
    </row>
    <row r="169" spans="1:50" ht="26.25" customHeight="1">
      <c r="A169" s="30"/>
      <c r="B169" s="201"/>
      <c r="C169" s="57"/>
      <c r="D169" s="59" t="str">
        <f t="shared" si="45"/>
        <v/>
      </c>
      <c r="E169" s="49"/>
      <c r="F169" s="49" t="s">
        <v>187</v>
      </c>
      <c r="G169" s="56"/>
      <c r="H169" s="143"/>
      <c r="I169" s="145">
        <f t="shared" si="50"/>
        <v>0</v>
      </c>
      <c r="J169" s="145">
        <f t="shared" si="51"/>
        <v>0</v>
      </c>
      <c r="K169" s="145">
        <f t="shared" si="37"/>
        <v>0</v>
      </c>
      <c r="L169" s="140"/>
      <c r="M169" s="188"/>
      <c r="N169" s="140"/>
      <c r="O169" s="61">
        <v>0</v>
      </c>
      <c r="P169" s="61">
        <v>0</v>
      </c>
      <c r="Q169" s="140"/>
      <c r="R169" s="140"/>
      <c r="S169" s="61">
        <v>0</v>
      </c>
      <c r="T169" s="61">
        <v>0</v>
      </c>
      <c r="U169" s="61">
        <v>0</v>
      </c>
      <c r="V169" s="61">
        <v>0</v>
      </c>
      <c r="W169" s="217">
        <f t="shared" si="38"/>
        <v>0</v>
      </c>
      <c r="X169" s="60"/>
      <c r="Y169" s="60"/>
      <c r="Z169" s="64">
        <v>0</v>
      </c>
      <c r="AA169" s="64">
        <f t="shared" si="52"/>
        <v>0</v>
      </c>
      <c r="AB169" s="64">
        <f t="shared" si="39"/>
        <v>0</v>
      </c>
      <c r="AC169" s="64">
        <v>0</v>
      </c>
      <c r="AD169" s="61">
        <f t="shared" si="46"/>
        <v>0</v>
      </c>
      <c r="AE169" s="62">
        <f t="shared" si="47"/>
        <v>0</v>
      </c>
      <c r="AF169" s="200">
        <f t="shared" si="40"/>
        <v>0</v>
      </c>
      <c r="AG169" s="191">
        <f t="shared" si="41"/>
        <v>0</v>
      </c>
      <c r="AH169" s="140"/>
      <c r="AI169" s="140"/>
      <c r="AJ169" s="188"/>
      <c r="AK169" s="215">
        <f t="shared" si="42"/>
        <v>0</v>
      </c>
      <c r="AL169" s="201" t="s">
        <v>187</v>
      </c>
      <c r="AM169" s="212" t="s">
        <v>187</v>
      </c>
      <c r="AN169" s="188"/>
      <c r="AO169" s="201" t="s">
        <v>187</v>
      </c>
      <c r="AP169" s="212" t="s">
        <v>187</v>
      </c>
      <c r="AQ169" s="213"/>
      <c r="AR169" s="201" t="s">
        <v>187</v>
      </c>
      <c r="AS169" s="212" t="s">
        <v>187</v>
      </c>
      <c r="AT169" s="188"/>
      <c r="AU169" s="218">
        <f t="shared" si="43"/>
        <v>0</v>
      </c>
      <c r="AV169" s="158">
        <f t="shared" si="48"/>
        <v>0</v>
      </c>
      <c r="AW169" s="69">
        <f t="shared" si="44"/>
        <v>0</v>
      </c>
      <c r="AX169" s="159">
        <f t="shared" si="49"/>
        <v>0</v>
      </c>
    </row>
    <row r="170" spans="1:50" ht="26.25" customHeight="1">
      <c r="A170" s="30"/>
      <c r="B170" s="201"/>
      <c r="C170" s="57"/>
      <c r="D170" s="59" t="str">
        <f t="shared" si="45"/>
        <v/>
      </c>
      <c r="E170" s="49"/>
      <c r="F170" s="49" t="s">
        <v>187</v>
      </c>
      <c r="G170" s="56"/>
      <c r="H170" s="143"/>
      <c r="I170" s="145">
        <f t="shared" si="50"/>
        <v>0</v>
      </c>
      <c r="J170" s="145">
        <f t="shared" si="51"/>
        <v>0</v>
      </c>
      <c r="K170" s="145">
        <f t="shared" si="37"/>
        <v>0</v>
      </c>
      <c r="L170" s="140"/>
      <c r="M170" s="188"/>
      <c r="N170" s="140"/>
      <c r="O170" s="61">
        <v>0</v>
      </c>
      <c r="P170" s="61">
        <v>0</v>
      </c>
      <c r="Q170" s="140"/>
      <c r="R170" s="140"/>
      <c r="S170" s="61">
        <v>0</v>
      </c>
      <c r="T170" s="61">
        <v>0</v>
      </c>
      <c r="U170" s="61">
        <v>0</v>
      </c>
      <c r="V170" s="61">
        <v>0</v>
      </c>
      <c r="W170" s="217">
        <f t="shared" si="38"/>
        <v>0</v>
      </c>
      <c r="X170" s="60"/>
      <c r="Y170" s="60"/>
      <c r="Z170" s="64">
        <v>0</v>
      </c>
      <c r="AA170" s="64">
        <f t="shared" si="52"/>
        <v>0</v>
      </c>
      <c r="AB170" s="64">
        <f t="shared" si="39"/>
        <v>0</v>
      </c>
      <c r="AC170" s="64">
        <v>0</v>
      </c>
      <c r="AD170" s="61">
        <f t="shared" si="46"/>
        <v>0</v>
      </c>
      <c r="AE170" s="62">
        <f t="shared" si="47"/>
        <v>0</v>
      </c>
      <c r="AF170" s="200">
        <f t="shared" si="40"/>
        <v>0</v>
      </c>
      <c r="AG170" s="191">
        <f t="shared" si="41"/>
        <v>0</v>
      </c>
      <c r="AH170" s="140"/>
      <c r="AI170" s="140"/>
      <c r="AJ170" s="188"/>
      <c r="AK170" s="215">
        <f t="shared" si="42"/>
        <v>0</v>
      </c>
      <c r="AL170" s="201" t="s">
        <v>187</v>
      </c>
      <c r="AM170" s="212" t="s">
        <v>187</v>
      </c>
      <c r="AN170" s="188"/>
      <c r="AO170" s="201" t="s">
        <v>187</v>
      </c>
      <c r="AP170" s="212" t="s">
        <v>187</v>
      </c>
      <c r="AQ170" s="213"/>
      <c r="AR170" s="201" t="s">
        <v>187</v>
      </c>
      <c r="AS170" s="212" t="s">
        <v>187</v>
      </c>
      <c r="AT170" s="188"/>
      <c r="AU170" s="218">
        <f t="shared" si="43"/>
        <v>0</v>
      </c>
      <c r="AV170" s="158">
        <f t="shared" si="48"/>
        <v>0</v>
      </c>
      <c r="AW170" s="69">
        <f t="shared" si="44"/>
        <v>0</v>
      </c>
      <c r="AX170" s="159">
        <f t="shared" si="49"/>
        <v>0</v>
      </c>
    </row>
    <row r="171" spans="1:50" ht="26.25" customHeight="1">
      <c r="A171" s="30"/>
      <c r="B171" s="201"/>
      <c r="C171" s="57"/>
      <c r="D171" s="59" t="str">
        <f t="shared" si="45"/>
        <v/>
      </c>
      <c r="E171" s="49"/>
      <c r="F171" s="49" t="s">
        <v>187</v>
      </c>
      <c r="G171" s="56"/>
      <c r="H171" s="143"/>
      <c r="I171" s="145">
        <f t="shared" si="50"/>
        <v>0</v>
      </c>
      <c r="J171" s="145">
        <f t="shared" si="51"/>
        <v>0</v>
      </c>
      <c r="K171" s="145">
        <f t="shared" si="37"/>
        <v>0</v>
      </c>
      <c r="L171" s="140"/>
      <c r="M171" s="188"/>
      <c r="N171" s="140"/>
      <c r="O171" s="61">
        <v>0</v>
      </c>
      <c r="P171" s="61">
        <v>0</v>
      </c>
      <c r="Q171" s="140"/>
      <c r="R171" s="140"/>
      <c r="S171" s="61">
        <v>0</v>
      </c>
      <c r="T171" s="61">
        <v>0</v>
      </c>
      <c r="U171" s="61">
        <v>0</v>
      </c>
      <c r="V171" s="61">
        <v>0</v>
      </c>
      <c r="W171" s="217">
        <f t="shared" si="38"/>
        <v>0</v>
      </c>
      <c r="X171" s="60"/>
      <c r="Y171" s="60"/>
      <c r="Z171" s="64">
        <v>0</v>
      </c>
      <c r="AA171" s="64">
        <f t="shared" si="52"/>
        <v>0</v>
      </c>
      <c r="AB171" s="64">
        <f t="shared" si="39"/>
        <v>0</v>
      </c>
      <c r="AC171" s="64">
        <v>0</v>
      </c>
      <c r="AD171" s="61">
        <f t="shared" si="46"/>
        <v>0</v>
      </c>
      <c r="AE171" s="62">
        <f t="shared" si="47"/>
        <v>0</v>
      </c>
      <c r="AF171" s="200">
        <f t="shared" si="40"/>
        <v>0</v>
      </c>
      <c r="AG171" s="191">
        <f t="shared" si="41"/>
        <v>0</v>
      </c>
      <c r="AH171" s="140"/>
      <c r="AI171" s="140"/>
      <c r="AJ171" s="188"/>
      <c r="AK171" s="215">
        <f t="shared" si="42"/>
        <v>0</v>
      </c>
      <c r="AL171" s="201" t="s">
        <v>187</v>
      </c>
      <c r="AM171" s="212" t="s">
        <v>187</v>
      </c>
      <c r="AN171" s="188"/>
      <c r="AO171" s="201" t="s">
        <v>187</v>
      </c>
      <c r="AP171" s="212" t="s">
        <v>187</v>
      </c>
      <c r="AQ171" s="213"/>
      <c r="AR171" s="201" t="s">
        <v>187</v>
      </c>
      <c r="AS171" s="212" t="s">
        <v>187</v>
      </c>
      <c r="AT171" s="188"/>
      <c r="AU171" s="218">
        <f t="shared" si="43"/>
        <v>0</v>
      </c>
      <c r="AV171" s="158">
        <f t="shared" si="48"/>
        <v>0</v>
      </c>
      <c r="AW171" s="69">
        <f t="shared" si="44"/>
        <v>0</v>
      </c>
      <c r="AX171" s="159">
        <f t="shared" si="49"/>
        <v>0</v>
      </c>
    </row>
    <row r="172" spans="1:50" ht="26.25" customHeight="1">
      <c r="A172" s="30"/>
      <c r="B172" s="201"/>
      <c r="C172" s="57"/>
      <c r="D172" s="59" t="str">
        <f t="shared" si="45"/>
        <v/>
      </c>
      <c r="E172" s="49"/>
      <c r="F172" s="49" t="s">
        <v>187</v>
      </c>
      <c r="G172" s="56"/>
      <c r="H172" s="143"/>
      <c r="I172" s="145">
        <f t="shared" si="50"/>
        <v>0</v>
      </c>
      <c r="J172" s="145">
        <f t="shared" si="51"/>
        <v>0</v>
      </c>
      <c r="K172" s="145">
        <f t="shared" si="37"/>
        <v>0</v>
      </c>
      <c r="L172" s="140"/>
      <c r="M172" s="188"/>
      <c r="N172" s="140"/>
      <c r="O172" s="61">
        <v>0</v>
      </c>
      <c r="P172" s="61">
        <v>0</v>
      </c>
      <c r="Q172" s="140"/>
      <c r="R172" s="140"/>
      <c r="S172" s="61">
        <v>0</v>
      </c>
      <c r="T172" s="61">
        <v>0</v>
      </c>
      <c r="U172" s="61">
        <v>0</v>
      </c>
      <c r="V172" s="61">
        <v>0</v>
      </c>
      <c r="W172" s="217">
        <f t="shared" si="38"/>
        <v>0</v>
      </c>
      <c r="X172" s="60"/>
      <c r="Y172" s="60"/>
      <c r="Z172" s="64">
        <v>0</v>
      </c>
      <c r="AA172" s="64">
        <f t="shared" si="52"/>
        <v>0</v>
      </c>
      <c r="AB172" s="64">
        <f t="shared" si="39"/>
        <v>0</v>
      </c>
      <c r="AC172" s="64">
        <v>0</v>
      </c>
      <c r="AD172" s="61">
        <f t="shared" si="46"/>
        <v>0</v>
      </c>
      <c r="AE172" s="62">
        <f t="shared" si="47"/>
        <v>0</v>
      </c>
      <c r="AF172" s="200">
        <f t="shared" si="40"/>
        <v>0</v>
      </c>
      <c r="AG172" s="191">
        <f t="shared" si="41"/>
        <v>0</v>
      </c>
      <c r="AH172" s="140"/>
      <c r="AI172" s="140"/>
      <c r="AJ172" s="188"/>
      <c r="AK172" s="215">
        <f t="shared" si="42"/>
        <v>0</v>
      </c>
      <c r="AL172" s="201" t="s">
        <v>187</v>
      </c>
      <c r="AM172" s="212" t="s">
        <v>187</v>
      </c>
      <c r="AN172" s="188"/>
      <c r="AO172" s="201" t="s">
        <v>187</v>
      </c>
      <c r="AP172" s="212" t="s">
        <v>187</v>
      </c>
      <c r="AQ172" s="213"/>
      <c r="AR172" s="201" t="s">
        <v>187</v>
      </c>
      <c r="AS172" s="212" t="s">
        <v>187</v>
      </c>
      <c r="AT172" s="188"/>
      <c r="AU172" s="218">
        <f t="shared" si="43"/>
        <v>0</v>
      </c>
      <c r="AV172" s="158">
        <f t="shared" si="48"/>
        <v>0</v>
      </c>
      <c r="AW172" s="69">
        <f t="shared" si="44"/>
        <v>0</v>
      </c>
      <c r="AX172" s="159">
        <f t="shared" si="49"/>
        <v>0</v>
      </c>
    </row>
    <row r="173" spans="1:50" ht="26.25" customHeight="1">
      <c r="A173" s="30"/>
      <c r="B173" s="201"/>
      <c r="C173" s="57"/>
      <c r="D173" s="59" t="str">
        <f t="shared" si="45"/>
        <v/>
      </c>
      <c r="E173" s="49"/>
      <c r="F173" s="49" t="s">
        <v>187</v>
      </c>
      <c r="G173" s="56"/>
      <c r="H173" s="143"/>
      <c r="I173" s="145">
        <f t="shared" si="50"/>
        <v>0</v>
      </c>
      <c r="J173" s="145">
        <f t="shared" si="51"/>
        <v>0</v>
      </c>
      <c r="K173" s="145">
        <f t="shared" si="37"/>
        <v>0</v>
      </c>
      <c r="L173" s="140"/>
      <c r="M173" s="188"/>
      <c r="N173" s="140"/>
      <c r="O173" s="61">
        <v>0</v>
      </c>
      <c r="P173" s="61">
        <v>0</v>
      </c>
      <c r="Q173" s="140"/>
      <c r="R173" s="140"/>
      <c r="S173" s="61">
        <v>0</v>
      </c>
      <c r="T173" s="61">
        <v>0</v>
      </c>
      <c r="U173" s="61">
        <v>0</v>
      </c>
      <c r="V173" s="61">
        <v>0</v>
      </c>
      <c r="W173" s="217">
        <f t="shared" si="38"/>
        <v>0</v>
      </c>
      <c r="X173" s="60"/>
      <c r="Y173" s="60"/>
      <c r="Z173" s="64">
        <v>0</v>
      </c>
      <c r="AA173" s="64">
        <f t="shared" si="52"/>
        <v>0</v>
      </c>
      <c r="AB173" s="64">
        <f t="shared" si="39"/>
        <v>0</v>
      </c>
      <c r="AC173" s="64">
        <v>0</v>
      </c>
      <c r="AD173" s="61">
        <f t="shared" si="46"/>
        <v>0</v>
      </c>
      <c r="AE173" s="62">
        <f t="shared" si="47"/>
        <v>0</v>
      </c>
      <c r="AF173" s="200">
        <f t="shared" si="40"/>
        <v>0</v>
      </c>
      <c r="AG173" s="191">
        <f t="shared" si="41"/>
        <v>0</v>
      </c>
      <c r="AH173" s="140"/>
      <c r="AI173" s="140"/>
      <c r="AJ173" s="188"/>
      <c r="AK173" s="215">
        <f t="shared" si="42"/>
        <v>0</v>
      </c>
      <c r="AL173" s="201" t="s">
        <v>187</v>
      </c>
      <c r="AM173" s="212" t="s">
        <v>187</v>
      </c>
      <c r="AN173" s="188"/>
      <c r="AO173" s="201" t="s">
        <v>187</v>
      </c>
      <c r="AP173" s="212" t="s">
        <v>187</v>
      </c>
      <c r="AQ173" s="213"/>
      <c r="AR173" s="201" t="s">
        <v>187</v>
      </c>
      <c r="AS173" s="212" t="s">
        <v>187</v>
      </c>
      <c r="AT173" s="188"/>
      <c r="AU173" s="218">
        <f t="shared" si="43"/>
        <v>0</v>
      </c>
      <c r="AV173" s="158">
        <f t="shared" si="48"/>
        <v>0</v>
      </c>
      <c r="AW173" s="69">
        <f t="shared" si="44"/>
        <v>0</v>
      </c>
      <c r="AX173" s="159">
        <f t="shared" si="49"/>
        <v>0</v>
      </c>
    </row>
    <row r="174" spans="1:50" ht="26.25" customHeight="1">
      <c r="A174" s="30"/>
      <c r="B174" s="201"/>
      <c r="C174" s="57"/>
      <c r="D174" s="59" t="str">
        <f t="shared" si="45"/>
        <v/>
      </c>
      <c r="E174" s="49"/>
      <c r="F174" s="49" t="s">
        <v>187</v>
      </c>
      <c r="G174" s="56"/>
      <c r="H174" s="143"/>
      <c r="I174" s="145">
        <f t="shared" si="50"/>
        <v>0</v>
      </c>
      <c r="J174" s="145">
        <f t="shared" si="51"/>
        <v>0</v>
      </c>
      <c r="K174" s="145">
        <f t="shared" si="37"/>
        <v>0</v>
      </c>
      <c r="L174" s="140"/>
      <c r="M174" s="188"/>
      <c r="N174" s="140"/>
      <c r="O174" s="61">
        <v>0</v>
      </c>
      <c r="P174" s="61">
        <v>0</v>
      </c>
      <c r="Q174" s="140"/>
      <c r="R174" s="140"/>
      <c r="S174" s="61">
        <v>0</v>
      </c>
      <c r="T174" s="61">
        <v>0</v>
      </c>
      <c r="U174" s="61">
        <v>0</v>
      </c>
      <c r="V174" s="61">
        <v>0</v>
      </c>
      <c r="W174" s="217">
        <f t="shared" si="38"/>
        <v>0</v>
      </c>
      <c r="X174" s="60"/>
      <c r="Y174" s="60"/>
      <c r="Z174" s="64">
        <v>0</v>
      </c>
      <c r="AA174" s="64">
        <f t="shared" si="52"/>
        <v>0</v>
      </c>
      <c r="AB174" s="64">
        <f t="shared" si="39"/>
        <v>0</v>
      </c>
      <c r="AC174" s="64">
        <v>0</v>
      </c>
      <c r="AD174" s="61">
        <f t="shared" si="46"/>
        <v>0</v>
      </c>
      <c r="AE174" s="62">
        <f t="shared" si="47"/>
        <v>0</v>
      </c>
      <c r="AF174" s="200">
        <f t="shared" si="40"/>
        <v>0</v>
      </c>
      <c r="AG174" s="191">
        <f t="shared" si="41"/>
        <v>0</v>
      </c>
      <c r="AH174" s="140"/>
      <c r="AI174" s="140"/>
      <c r="AJ174" s="188"/>
      <c r="AK174" s="215">
        <f t="shared" si="42"/>
        <v>0</v>
      </c>
      <c r="AL174" s="201" t="s">
        <v>187</v>
      </c>
      <c r="AM174" s="212" t="s">
        <v>187</v>
      </c>
      <c r="AN174" s="188"/>
      <c r="AO174" s="201" t="s">
        <v>187</v>
      </c>
      <c r="AP174" s="212" t="s">
        <v>187</v>
      </c>
      <c r="AQ174" s="213"/>
      <c r="AR174" s="201" t="s">
        <v>187</v>
      </c>
      <c r="AS174" s="212" t="s">
        <v>187</v>
      </c>
      <c r="AT174" s="188"/>
      <c r="AU174" s="218">
        <f t="shared" si="43"/>
        <v>0</v>
      </c>
      <c r="AV174" s="158">
        <f t="shared" si="48"/>
        <v>0</v>
      </c>
      <c r="AW174" s="69">
        <f t="shared" si="44"/>
        <v>0</v>
      </c>
      <c r="AX174" s="159">
        <f t="shared" si="49"/>
        <v>0</v>
      </c>
    </row>
    <row r="175" spans="1:50" ht="26.25" customHeight="1">
      <c r="A175" s="30"/>
      <c r="B175" s="201"/>
      <c r="C175" s="57"/>
      <c r="D175" s="59" t="str">
        <f t="shared" si="45"/>
        <v/>
      </c>
      <c r="E175" s="49"/>
      <c r="F175" s="49" t="s">
        <v>187</v>
      </c>
      <c r="G175" s="56"/>
      <c r="H175" s="143"/>
      <c r="I175" s="145">
        <f t="shared" si="50"/>
        <v>0</v>
      </c>
      <c r="J175" s="145">
        <f t="shared" si="51"/>
        <v>0</v>
      </c>
      <c r="K175" s="145">
        <f t="shared" si="37"/>
        <v>0</v>
      </c>
      <c r="L175" s="140"/>
      <c r="M175" s="188"/>
      <c r="N175" s="140"/>
      <c r="O175" s="61">
        <v>0</v>
      </c>
      <c r="P175" s="61">
        <v>0</v>
      </c>
      <c r="Q175" s="140"/>
      <c r="R175" s="140"/>
      <c r="S175" s="61">
        <v>0</v>
      </c>
      <c r="T175" s="61">
        <v>0</v>
      </c>
      <c r="U175" s="61">
        <v>0</v>
      </c>
      <c r="V175" s="61">
        <v>0</v>
      </c>
      <c r="W175" s="217">
        <f t="shared" si="38"/>
        <v>0</v>
      </c>
      <c r="X175" s="60"/>
      <c r="Y175" s="60"/>
      <c r="Z175" s="64">
        <v>0</v>
      </c>
      <c r="AA175" s="64">
        <f t="shared" si="52"/>
        <v>0</v>
      </c>
      <c r="AB175" s="64">
        <f t="shared" si="39"/>
        <v>0</v>
      </c>
      <c r="AC175" s="64">
        <v>0</v>
      </c>
      <c r="AD175" s="61">
        <f t="shared" si="46"/>
        <v>0</v>
      </c>
      <c r="AE175" s="62">
        <f t="shared" si="47"/>
        <v>0</v>
      </c>
      <c r="AF175" s="200">
        <f t="shared" si="40"/>
        <v>0</v>
      </c>
      <c r="AG175" s="191">
        <f t="shared" si="41"/>
        <v>0</v>
      </c>
      <c r="AH175" s="140"/>
      <c r="AI175" s="140"/>
      <c r="AJ175" s="188"/>
      <c r="AK175" s="215">
        <f t="shared" si="42"/>
        <v>0</v>
      </c>
      <c r="AL175" s="201" t="s">
        <v>187</v>
      </c>
      <c r="AM175" s="212" t="s">
        <v>187</v>
      </c>
      <c r="AN175" s="188"/>
      <c r="AO175" s="201" t="s">
        <v>187</v>
      </c>
      <c r="AP175" s="212" t="s">
        <v>187</v>
      </c>
      <c r="AQ175" s="213"/>
      <c r="AR175" s="201" t="s">
        <v>187</v>
      </c>
      <c r="AS175" s="212" t="s">
        <v>187</v>
      </c>
      <c r="AT175" s="188"/>
      <c r="AU175" s="218">
        <f t="shared" si="43"/>
        <v>0</v>
      </c>
      <c r="AV175" s="158">
        <f t="shared" si="48"/>
        <v>0</v>
      </c>
      <c r="AW175" s="69">
        <f t="shared" si="44"/>
        <v>0</v>
      </c>
      <c r="AX175" s="159">
        <f t="shared" si="49"/>
        <v>0</v>
      </c>
    </row>
    <row r="176" spans="1:50" ht="26.25" customHeight="1">
      <c r="A176" s="30"/>
      <c r="B176" s="201"/>
      <c r="C176" s="57"/>
      <c r="D176" s="59" t="str">
        <f t="shared" si="45"/>
        <v/>
      </c>
      <c r="E176" s="49"/>
      <c r="F176" s="49" t="s">
        <v>187</v>
      </c>
      <c r="G176" s="56"/>
      <c r="H176" s="143"/>
      <c r="I176" s="145">
        <f t="shared" si="50"/>
        <v>0</v>
      </c>
      <c r="J176" s="145">
        <f t="shared" si="51"/>
        <v>0</v>
      </c>
      <c r="K176" s="145">
        <f t="shared" si="37"/>
        <v>0</v>
      </c>
      <c r="L176" s="140"/>
      <c r="M176" s="188"/>
      <c r="N176" s="140"/>
      <c r="O176" s="61">
        <v>0</v>
      </c>
      <c r="P176" s="61">
        <v>0</v>
      </c>
      <c r="Q176" s="140"/>
      <c r="R176" s="140"/>
      <c r="S176" s="61">
        <v>0</v>
      </c>
      <c r="T176" s="61">
        <v>0</v>
      </c>
      <c r="U176" s="61">
        <v>0</v>
      </c>
      <c r="V176" s="61">
        <v>0</v>
      </c>
      <c r="W176" s="217">
        <f t="shared" si="38"/>
        <v>0</v>
      </c>
      <c r="X176" s="60"/>
      <c r="Y176" s="60"/>
      <c r="Z176" s="64">
        <v>0</v>
      </c>
      <c r="AA176" s="64">
        <f t="shared" si="52"/>
        <v>0</v>
      </c>
      <c r="AB176" s="64">
        <f t="shared" si="39"/>
        <v>0</v>
      </c>
      <c r="AC176" s="64">
        <v>0</v>
      </c>
      <c r="AD176" s="61">
        <f t="shared" si="46"/>
        <v>0</v>
      </c>
      <c r="AE176" s="62">
        <f t="shared" si="47"/>
        <v>0</v>
      </c>
      <c r="AF176" s="200">
        <f t="shared" si="40"/>
        <v>0</v>
      </c>
      <c r="AG176" s="191">
        <f t="shared" si="41"/>
        <v>0</v>
      </c>
      <c r="AH176" s="140"/>
      <c r="AI176" s="140"/>
      <c r="AJ176" s="188"/>
      <c r="AK176" s="215">
        <f t="shared" si="42"/>
        <v>0</v>
      </c>
      <c r="AL176" s="201" t="s">
        <v>187</v>
      </c>
      <c r="AM176" s="212" t="s">
        <v>187</v>
      </c>
      <c r="AN176" s="188"/>
      <c r="AO176" s="201" t="s">
        <v>187</v>
      </c>
      <c r="AP176" s="212" t="s">
        <v>187</v>
      </c>
      <c r="AQ176" s="213"/>
      <c r="AR176" s="201" t="s">
        <v>187</v>
      </c>
      <c r="AS176" s="212" t="s">
        <v>187</v>
      </c>
      <c r="AT176" s="188"/>
      <c r="AU176" s="218">
        <f t="shared" si="43"/>
        <v>0</v>
      </c>
      <c r="AV176" s="158">
        <f t="shared" si="48"/>
        <v>0</v>
      </c>
      <c r="AW176" s="69">
        <f t="shared" si="44"/>
        <v>0</v>
      </c>
      <c r="AX176" s="159">
        <f t="shared" si="49"/>
        <v>0</v>
      </c>
    </row>
    <row r="177" spans="1:50" ht="26.25" customHeight="1">
      <c r="A177" s="30"/>
      <c r="B177" s="201"/>
      <c r="C177" s="57"/>
      <c r="D177" s="59" t="str">
        <f t="shared" si="45"/>
        <v/>
      </c>
      <c r="E177" s="49"/>
      <c r="F177" s="49" t="s">
        <v>187</v>
      </c>
      <c r="G177" s="56"/>
      <c r="H177" s="143"/>
      <c r="I177" s="145">
        <f t="shared" si="50"/>
        <v>0</v>
      </c>
      <c r="J177" s="145">
        <f t="shared" si="51"/>
        <v>0</v>
      </c>
      <c r="K177" s="145">
        <f t="shared" si="37"/>
        <v>0</v>
      </c>
      <c r="L177" s="140"/>
      <c r="M177" s="188"/>
      <c r="N177" s="140"/>
      <c r="O177" s="61">
        <v>0</v>
      </c>
      <c r="P177" s="61">
        <v>0</v>
      </c>
      <c r="Q177" s="140"/>
      <c r="R177" s="140"/>
      <c r="S177" s="61">
        <v>0</v>
      </c>
      <c r="T177" s="61">
        <v>0</v>
      </c>
      <c r="U177" s="61">
        <v>0</v>
      </c>
      <c r="V177" s="61">
        <v>0</v>
      </c>
      <c r="W177" s="217">
        <f t="shared" si="38"/>
        <v>0</v>
      </c>
      <c r="X177" s="60"/>
      <c r="Y177" s="60"/>
      <c r="Z177" s="64">
        <v>0</v>
      </c>
      <c r="AA177" s="64">
        <f t="shared" si="52"/>
        <v>0</v>
      </c>
      <c r="AB177" s="64">
        <f t="shared" si="39"/>
        <v>0</v>
      </c>
      <c r="AC177" s="64">
        <v>0</v>
      </c>
      <c r="AD177" s="61">
        <f t="shared" si="46"/>
        <v>0</v>
      </c>
      <c r="AE177" s="62">
        <f t="shared" si="47"/>
        <v>0</v>
      </c>
      <c r="AF177" s="200">
        <f t="shared" si="40"/>
        <v>0</v>
      </c>
      <c r="AG177" s="191">
        <f t="shared" si="41"/>
        <v>0</v>
      </c>
      <c r="AH177" s="140"/>
      <c r="AI177" s="140"/>
      <c r="AJ177" s="188"/>
      <c r="AK177" s="215">
        <f t="shared" si="42"/>
        <v>0</v>
      </c>
      <c r="AL177" s="201" t="s">
        <v>187</v>
      </c>
      <c r="AM177" s="212" t="s">
        <v>187</v>
      </c>
      <c r="AN177" s="188"/>
      <c r="AO177" s="201" t="s">
        <v>187</v>
      </c>
      <c r="AP177" s="212" t="s">
        <v>187</v>
      </c>
      <c r="AQ177" s="213"/>
      <c r="AR177" s="201" t="s">
        <v>187</v>
      </c>
      <c r="AS177" s="212" t="s">
        <v>187</v>
      </c>
      <c r="AT177" s="188"/>
      <c r="AU177" s="218">
        <f t="shared" si="43"/>
        <v>0</v>
      </c>
      <c r="AV177" s="158">
        <f t="shared" si="48"/>
        <v>0</v>
      </c>
      <c r="AW177" s="69">
        <f t="shared" si="44"/>
        <v>0</v>
      </c>
      <c r="AX177" s="159">
        <f t="shared" si="49"/>
        <v>0</v>
      </c>
    </row>
    <row r="178" spans="1:50" ht="26.25" customHeight="1">
      <c r="A178" s="30"/>
      <c r="B178" s="201"/>
      <c r="C178" s="57"/>
      <c r="D178" s="59" t="str">
        <f t="shared" si="45"/>
        <v/>
      </c>
      <c r="E178" s="49"/>
      <c r="F178" s="49" t="s">
        <v>187</v>
      </c>
      <c r="G178" s="56"/>
      <c r="H178" s="143"/>
      <c r="I178" s="145">
        <f t="shared" si="50"/>
        <v>0</v>
      </c>
      <c r="J178" s="145">
        <f t="shared" si="51"/>
        <v>0</v>
      </c>
      <c r="K178" s="145">
        <f t="shared" si="37"/>
        <v>0</v>
      </c>
      <c r="L178" s="140"/>
      <c r="M178" s="188"/>
      <c r="N178" s="140"/>
      <c r="O178" s="61">
        <v>0</v>
      </c>
      <c r="P178" s="61">
        <v>0</v>
      </c>
      <c r="Q178" s="140"/>
      <c r="R178" s="140"/>
      <c r="S178" s="61">
        <v>0</v>
      </c>
      <c r="T178" s="61">
        <v>0</v>
      </c>
      <c r="U178" s="61">
        <v>0</v>
      </c>
      <c r="V178" s="61">
        <v>0</v>
      </c>
      <c r="W178" s="217">
        <f t="shared" si="38"/>
        <v>0</v>
      </c>
      <c r="X178" s="60"/>
      <c r="Y178" s="60"/>
      <c r="Z178" s="64">
        <v>0</v>
      </c>
      <c r="AA178" s="64">
        <f t="shared" si="52"/>
        <v>0</v>
      </c>
      <c r="AB178" s="64">
        <f t="shared" si="39"/>
        <v>0</v>
      </c>
      <c r="AC178" s="64">
        <v>0</v>
      </c>
      <c r="AD178" s="61">
        <f t="shared" si="46"/>
        <v>0</v>
      </c>
      <c r="AE178" s="62">
        <f t="shared" si="47"/>
        <v>0</v>
      </c>
      <c r="AF178" s="200">
        <f t="shared" si="40"/>
        <v>0</v>
      </c>
      <c r="AG178" s="191">
        <f t="shared" si="41"/>
        <v>0</v>
      </c>
      <c r="AH178" s="140"/>
      <c r="AI178" s="140"/>
      <c r="AJ178" s="188"/>
      <c r="AK178" s="215">
        <f t="shared" si="42"/>
        <v>0</v>
      </c>
      <c r="AL178" s="201" t="s">
        <v>187</v>
      </c>
      <c r="AM178" s="212" t="s">
        <v>187</v>
      </c>
      <c r="AN178" s="188"/>
      <c r="AO178" s="201" t="s">
        <v>187</v>
      </c>
      <c r="AP178" s="212" t="s">
        <v>187</v>
      </c>
      <c r="AQ178" s="213"/>
      <c r="AR178" s="201" t="s">
        <v>187</v>
      </c>
      <c r="AS178" s="212" t="s">
        <v>187</v>
      </c>
      <c r="AT178" s="188"/>
      <c r="AU178" s="218">
        <f t="shared" si="43"/>
        <v>0</v>
      </c>
      <c r="AV178" s="158">
        <f t="shared" si="48"/>
        <v>0</v>
      </c>
      <c r="AW178" s="69">
        <f t="shared" si="44"/>
        <v>0</v>
      </c>
      <c r="AX178" s="159">
        <f t="shared" si="49"/>
        <v>0</v>
      </c>
    </row>
    <row r="179" spans="1:50" ht="26.25" customHeight="1">
      <c r="A179" s="30"/>
      <c r="B179" s="201"/>
      <c r="C179" s="57"/>
      <c r="D179" s="59" t="str">
        <f t="shared" si="45"/>
        <v/>
      </c>
      <c r="E179" s="49"/>
      <c r="F179" s="49" t="s">
        <v>187</v>
      </c>
      <c r="G179" s="56"/>
      <c r="H179" s="143"/>
      <c r="I179" s="145">
        <f t="shared" si="50"/>
        <v>0</v>
      </c>
      <c r="J179" s="145">
        <f t="shared" si="51"/>
        <v>0</v>
      </c>
      <c r="K179" s="145">
        <f t="shared" si="37"/>
        <v>0</v>
      </c>
      <c r="L179" s="140"/>
      <c r="M179" s="188"/>
      <c r="N179" s="140"/>
      <c r="O179" s="61">
        <v>0</v>
      </c>
      <c r="P179" s="61">
        <v>0</v>
      </c>
      <c r="Q179" s="140"/>
      <c r="R179" s="140"/>
      <c r="S179" s="61">
        <v>0</v>
      </c>
      <c r="T179" s="61">
        <v>0</v>
      </c>
      <c r="U179" s="61">
        <v>0</v>
      </c>
      <c r="V179" s="61">
        <v>0</v>
      </c>
      <c r="W179" s="217">
        <f t="shared" si="38"/>
        <v>0</v>
      </c>
      <c r="X179" s="60"/>
      <c r="Y179" s="60"/>
      <c r="Z179" s="64">
        <v>0</v>
      </c>
      <c r="AA179" s="64">
        <f t="shared" si="52"/>
        <v>0</v>
      </c>
      <c r="AB179" s="64">
        <f t="shared" si="39"/>
        <v>0</v>
      </c>
      <c r="AC179" s="64">
        <v>0</v>
      </c>
      <c r="AD179" s="61">
        <f t="shared" si="46"/>
        <v>0</v>
      </c>
      <c r="AE179" s="62">
        <f t="shared" si="47"/>
        <v>0</v>
      </c>
      <c r="AF179" s="200">
        <f t="shared" si="40"/>
        <v>0</v>
      </c>
      <c r="AG179" s="191">
        <f t="shared" si="41"/>
        <v>0</v>
      </c>
      <c r="AH179" s="140"/>
      <c r="AI179" s="140"/>
      <c r="AJ179" s="188"/>
      <c r="AK179" s="215">
        <f t="shared" si="42"/>
        <v>0</v>
      </c>
      <c r="AL179" s="201" t="s">
        <v>187</v>
      </c>
      <c r="AM179" s="212" t="s">
        <v>187</v>
      </c>
      <c r="AN179" s="188"/>
      <c r="AO179" s="201" t="s">
        <v>187</v>
      </c>
      <c r="AP179" s="212" t="s">
        <v>187</v>
      </c>
      <c r="AQ179" s="213"/>
      <c r="AR179" s="201" t="s">
        <v>187</v>
      </c>
      <c r="AS179" s="212" t="s">
        <v>187</v>
      </c>
      <c r="AT179" s="188"/>
      <c r="AU179" s="218">
        <f t="shared" si="43"/>
        <v>0</v>
      </c>
      <c r="AV179" s="158">
        <f t="shared" si="48"/>
        <v>0</v>
      </c>
      <c r="AW179" s="69">
        <f t="shared" si="44"/>
        <v>0</v>
      </c>
      <c r="AX179" s="159">
        <f t="shared" si="49"/>
        <v>0</v>
      </c>
    </row>
    <row r="180" spans="1:50" ht="26.25" customHeight="1">
      <c r="A180" s="30"/>
      <c r="B180" s="201"/>
      <c r="C180" s="57"/>
      <c r="D180" s="59" t="str">
        <f t="shared" si="45"/>
        <v/>
      </c>
      <c r="E180" s="49"/>
      <c r="F180" s="49" t="s">
        <v>187</v>
      </c>
      <c r="G180" s="56"/>
      <c r="H180" s="143"/>
      <c r="I180" s="145">
        <f t="shared" si="50"/>
        <v>0</v>
      </c>
      <c r="J180" s="145">
        <f t="shared" si="51"/>
        <v>0</v>
      </c>
      <c r="K180" s="145">
        <f t="shared" si="37"/>
        <v>0</v>
      </c>
      <c r="L180" s="140"/>
      <c r="M180" s="188"/>
      <c r="N180" s="140"/>
      <c r="O180" s="61">
        <v>0</v>
      </c>
      <c r="P180" s="61">
        <v>0</v>
      </c>
      <c r="Q180" s="140"/>
      <c r="R180" s="140"/>
      <c r="S180" s="61">
        <v>0</v>
      </c>
      <c r="T180" s="61">
        <v>0</v>
      </c>
      <c r="U180" s="61">
        <v>0</v>
      </c>
      <c r="V180" s="61">
        <v>0</v>
      </c>
      <c r="W180" s="217">
        <f t="shared" si="38"/>
        <v>0</v>
      </c>
      <c r="X180" s="60"/>
      <c r="Y180" s="60"/>
      <c r="Z180" s="64">
        <v>0</v>
      </c>
      <c r="AA180" s="64">
        <f t="shared" si="52"/>
        <v>0</v>
      </c>
      <c r="AB180" s="64">
        <f t="shared" si="39"/>
        <v>0</v>
      </c>
      <c r="AC180" s="64">
        <v>0</v>
      </c>
      <c r="AD180" s="61">
        <f t="shared" si="46"/>
        <v>0</v>
      </c>
      <c r="AE180" s="62">
        <f t="shared" si="47"/>
        <v>0</v>
      </c>
      <c r="AF180" s="200">
        <f t="shared" si="40"/>
        <v>0</v>
      </c>
      <c r="AG180" s="191">
        <f t="shared" si="41"/>
        <v>0</v>
      </c>
      <c r="AH180" s="140"/>
      <c r="AI180" s="140"/>
      <c r="AJ180" s="188"/>
      <c r="AK180" s="215">
        <f t="shared" si="42"/>
        <v>0</v>
      </c>
      <c r="AL180" s="201" t="s">
        <v>187</v>
      </c>
      <c r="AM180" s="212" t="s">
        <v>187</v>
      </c>
      <c r="AN180" s="188"/>
      <c r="AO180" s="201" t="s">
        <v>187</v>
      </c>
      <c r="AP180" s="212" t="s">
        <v>187</v>
      </c>
      <c r="AQ180" s="213"/>
      <c r="AR180" s="201" t="s">
        <v>187</v>
      </c>
      <c r="AS180" s="212" t="s">
        <v>187</v>
      </c>
      <c r="AT180" s="188"/>
      <c r="AU180" s="218">
        <f t="shared" si="43"/>
        <v>0</v>
      </c>
      <c r="AV180" s="158">
        <f t="shared" si="48"/>
        <v>0</v>
      </c>
      <c r="AW180" s="69">
        <f t="shared" si="44"/>
        <v>0</v>
      </c>
      <c r="AX180" s="159">
        <f t="shared" si="49"/>
        <v>0</v>
      </c>
    </row>
    <row r="181" spans="1:50" ht="26.25" customHeight="1">
      <c r="A181" s="30"/>
      <c r="B181" s="201"/>
      <c r="C181" s="57"/>
      <c r="D181" s="59" t="str">
        <f t="shared" si="45"/>
        <v/>
      </c>
      <c r="E181" s="49"/>
      <c r="F181" s="49" t="s">
        <v>187</v>
      </c>
      <c r="G181" s="56"/>
      <c r="H181" s="143"/>
      <c r="I181" s="145">
        <f t="shared" si="50"/>
        <v>0</v>
      </c>
      <c r="J181" s="145">
        <f t="shared" si="51"/>
        <v>0</v>
      </c>
      <c r="K181" s="145">
        <f t="shared" si="37"/>
        <v>0</v>
      </c>
      <c r="L181" s="140"/>
      <c r="M181" s="188"/>
      <c r="N181" s="140"/>
      <c r="O181" s="61">
        <v>0</v>
      </c>
      <c r="P181" s="61">
        <v>0</v>
      </c>
      <c r="Q181" s="140"/>
      <c r="R181" s="140"/>
      <c r="S181" s="61">
        <v>0</v>
      </c>
      <c r="T181" s="61">
        <v>0</v>
      </c>
      <c r="U181" s="61">
        <v>0</v>
      </c>
      <c r="V181" s="61">
        <v>0</v>
      </c>
      <c r="W181" s="217">
        <f t="shared" si="38"/>
        <v>0</v>
      </c>
      <c r="X181" s="60"/>
      <c r="Y181" s="60"/>
      <c r="Z181" s="64">
        <v>0</v>
      </c>
      <c r="AA181" s="64">
        <f t="shared" si="52"/>
        <v>0</v>
      </c>
      <c r="AB181" s="64">
        <f t="shared" si="39"/>
        <v>0</v>
      </c>
      <c r="AC181" s="64">
        <v>0</v>
      </c>
      <c r="AD181" s="61">
        <f t="shared" si="46"/>
        <v>0</v>
      </c>
      <c r="AE181" s="62">
        <f t="shared" si="47"/>
        <v>0</v>
      </c>
      <c r="AF181" s="200">
        <f t="shared" si="40"/>
        <v>0</v>
      </c>
      <c r="AG181" s="191">
        <f t="shared" si="41"/>
        <v>0</v>
      </c>
      <c r="AH181" s="140"/>
      <c r="AI181" s="140"/>
      <c r="AJ181" s="188"/>
      <c r="AK181" s="215">
        <f t="shared" si="42"/>
        <v>0</v>
      </c>
      <c r="AL181" s="201" t="s">
        <v>187</v>
      </c>
      <c r="AM181" s="212" t="s">
        <v>187</v>
      </c>
      <c r="AN181" s="188"/>
      <c r="AO181" s="201" t="s">
        <v>187</v>
      </c>
      <c r="AP181" s="212" t="s">
        <v>187</v>
      </c>
      <c r="AQ181" s="213"/>
      <c r="AR181" s="201" t="s">
        <v>187</v>
      </c>
      <c r="AS181" s="212" t="s">
        <v>187</v>
      </c>
      <c r="AT181" s="188"/>
      <c r="AU181" s="218">
        <f t="shared" si="43"/>
        <v>0</v>
      </c>
      <c r="AV181" s="158">
        <f t="shared" si="48"/>
        <v>0</v>
      </c>
      <c r="AW181" s="69">
        <f t="shared" si="44"/>
        <v>0</v>
      </c>
      <c r="AX181" s="159">
        <f t="shared" si="49"/>
        <v>0</v>
      </c>
    </row>
    <row r="182" spans="1:50" ht="26.25" customHeight="1">
      <c r="A182" s="30"/>
      <c r="B182" s="201"/>
      <c r="C182" s="57"/>
      <c r="D182" s="59" t="str">
        <f t="shared" si="45"/>
        <v/>
      </c>
      <c r="E182" s="49"/>
      <c r="F182" s="49" t="s">
        <v>187</v>
      </c>
      <c r="G182" s="56"/>
      <c r="H182" s="143"/>
      <c r="I182" s="145">
        <f t="shared" si="50"/>
        <v>0</v>
      </c>
      <c r="J182" s="145">
        <f t="shared" si="51"/>
        <v>0</v>
      </c>
      <c r="K182" s="145">
        <f t="shared" si="37"/>
        <v>0</v>
      </c>
      <c r="L182" s="140"/>
      <c r="M182" s="188"/>
      <c r="N182" s="140"/>
      <c r="O182" s="61">
        <v>0</v>
      </c>
      <c r="P182" s="61">
        <v>0</v>
      </c>
      <c r="Q182" s="140"/>
      <c r="R182" s="140"/>
      <c r="S182" s="61">
        <v>0</v>
      </c>
      <c r="T182" s="61">
        <v>0</v>
      </c>
      <c r="U182" s="61">
        <v>0</v>
      </c>
      <c r="V182" s="61">
        <v>0</v>
      </c>
      <c r="W182" s="217">
        <f t="shared" si="38"/>
        <v>0</v>
      </c>
      <c r="X182" s="60"/>
      <c r="Y182" s="60"/>
      <c r="Z182" s="64">
        <v>0</v>
      </c>
      <c r="AA182" s="64">
        <f t="shared" si="52"/>
        <v>0</v>
      </c>
      <c r="AB182" s="64">
        <f t="shared" si="39"/>
        <v>0</v>
      </c>
      <c r="AC182" s="64">
        <v>0</v>
      </c>
      <c r="AD182" s="61">
        <f t="shared" si="46"/>
        <v>0</v>
      </c>
      <c r="AE182" s="62">
        <f t="shared" si="47"/>
        <v>0</v>
      </c>
      <c r="AF182" s="200">
        <f t="shared" si="40"/>
        <v>0</v>
      </c>
      <c r="AG182" s="191">
        <f t="shared" si="41"/>
        <v>0</v>
      </c>
      <c r="AH182" s="140"/>
      <c r="AI182" s="140"/>
      <c r="AJ182" s="188"/>
      <c r="AK182" s="215">
        <f t="shared" si="42"/>
        <v>0</v>
      </c>
      <c r="AL182" s="201" t="s">
        <v>187</v>
      </c>
      <c r="AM182" s="212" t="s">
        <v>187</v>
      </c>
      <c r="AN182" s="188"/>
      <c r="AO182" s="201" t="s">
        <v>187</v>
      </c>
      <c r="AP182" s="212" t="s">
        <v>187</v>
      </c>
      <c r="AQ182" s="213"/>
      <c r="AR182" s="201" t="s">
        <v>187</v>
      </c>
      <c r="AS182" s="212" t="s">
        <v>187</v>
      </c>
      <c r="AT182" s="188"/>
      <c r="AU182" s="218">
        <f t="shared" si="43"/>
        <v>0</v>
      </c>
      <c r="AV182" s="158">
        <f t="shared" si="48"/>
        <v>0</v>
      </c>
      <c r="AW182" s="69">
        <f t="shared" si="44"/>
        <v>0</v>
      </c>
      <c r="AX182" s="159">
        <f t="shared" si="49"/>
        <v>0</v>
      </c>
    </row>
    <row r="183" spans="1:50" ht="26.25" customHeight="1">
      <c r="A183" s="30"/>
      <c r="B183" s="201"/>
      <c r="C183" s="57"/>
      <c r="D183" s="59" t="str">
        <f t="shared" si="45"/>
        <v/>
      </c>
      <c r="E183" s="49"/>
      <c r="F183" s="49" t="s">
        <v>187</v>
      </c>
      <c r="G183" s="56"/>
      <c r="H183" s="143"/>
      <c r="I183" s="145">
        <f t="shared" si="50"/>
        <v>0</v>
      </c>
      <c r="J183" s="145">
        <f t="shared" si="51"/>
        <v>0</v>
      </c>
      <c r="K183" s="145">
        <f t="shared" si="37"/>
        <v>0</v>
      </c>
      <c r="L183" s="140"/>
      <c r="M183" s="188"/>
      <c r="N183" s="140"/>
      <c r="O183" s="61">
        <v>0</v>
      </c>
      <c r="P183" s="61">
        <v>0</v>
      </c>
      <c r="Q183" s="140"/>
      <c r="R183" s="140"/>
      <c r="S183" s="61">
        <v>0</v>
      </c>
      <c r="T183" s="61">
        <v>0</v>
      </c>
      <c r="U183" s="61">
        <v>0</v>
      </c>
      <c r="V183" s="61">
        <v>0</v>
      </c>
      <c r="W183" s="217">
        <f t="shared" si="38"/>
        <v>0</v>
      </c>
      <c r="X183" s="60"/>
      <c r="Y183" s="60"/>
      <c r="Z183" s="64">
        <v>0</v>
      </c>
      <c r="AA183" s="64">
        <f t="shared" si="52"/>
        <v>0</v>
      </c>
      <c r="AB183" s="64">
        <f t="shared" si="39"/>
        <v>0</v>
      </c>
      <c r="AC183" s="64">
        <v>0</v>
      </c>
      <c r="AD183" s="61">
        <f t="shared" si="46"/>
        <v>0</v>
      </c>
      <c r="AE183" s="62">
        <f t="shared" si="47"/>
        <v>0</v>
      </c>
      <c r="AF183" s="200">
        <f t="shared" si="40"/>
        <v>0</v>
      </c>
      <c r="AG183" s="191">
        <f t="shared" si="41"/>
        <v>0</v>
      </c>
      <c r="AH183" s="140"/>
      <c r="AI183" s="140"/>
      <c r="AJ183" s="188"/>
      <c r="AK183" s="215">
        <f t="shared" si="42"/>
        <v>0</v>
      </c>
      <c r="AL183" s="201" t="s">
        <v>187</v>
      </c>
      <c r="AM183" s="212" t="s">
        <v>187</v>
      </c>
      <c r="AN183" s="188"/>
      <c r="AO183" s="201" t="s">
        <v>187</v>
      </c>
      <c r="AP183" s="212" t="s">
        <v>187</v>
      </c>
      <c r="AQ183" s="213"/>
      <c r="AR183" s="201" t="s">
        <v>187</v>
      </c>
      <c r="AS183" s="212" t="s">
        <v>187</v>
      </c>
      <c r="AT183" s="188"/>
      <c r="AU183" s="218">
        <f t="shared" si="43"/>
        <v>0</v>
      </c>
      <c r="AV183" s="158">
        <f t="shared" si="48"/>
        <v>0</v>
      </c>
      <c r="AW183" s="69">
        <f t="shared" si="44"/>
        <v>0</v>
      </c>
      <c r="AX183" s="159">
        <f t="shared" si="49"/>
        <v>0</v>
      </c>
    </row>
    <row r="184" spans="1:50" ht="26.25" customHeight="1">
      <c r="A184" s="30"/>
      <c r="B184" s="201"/>
      <c r="C184" s="57"/>
      <c r="D184" s="59" t="str">
        <f t="shared" si="45"/>
        <v/>
      </c>
      <c r="E184" s="49"/>
      <c r="F184" s="49" t="s">
        <v>187</v>
      </c>
      <c r="G184" s="56"/>
      <c r="H184" s="143"/>
      <c r="I184" s="145">
        <f t="shared" si="50"/>
        <v>0</v>
      </c>
      <c r="J184" s="145">
        <f t="shared" si="51"/>
        <v>0</v>
      </c>
      <c r="K184" s="145">
        <f t="shared" si="37"/>
        <v>0</v>
      </c>
      <c r="L184" s="140"/>
      <c r="M184" s="188"/>
      <c r="N184" s="140"/>
      <c r="O184" s="61">
        <v>0</v>
      </c>
      <c r="P184" s="61">
        <v>0</v>
      </c>
      <c r="Q184" s="140"/>
      <c r="R184" s="140"/>
      <c r="S184" s="61">
        <v>0</v>
      </c>
      <c r="T184" s="61">
        <v>0</v>
      </c>
      <c r="U184" s="61">
        <v>0</v>
      </c>
      <c r="V184" s="61">
        <v>0</v>
      </c>
      <c r="W184" s="217">
        <f t="shared" si="38"/>
        <v>0</v>
      </c>
      <c r="X184" s="60"/>
      <c r="Y184" s="60"/>
      <c r="Z184" s="64">
        <v>0</v>
      </c>
      <c r="AA184" s="64">
        <f t="shared" si="52"/>
        <v>0</v>
      </c>
      <c r="AB184" s="64">
        <f t="shared" si="39"/>
        <v>0</v>
      </c>
      <c r="AC184" s="64">
        <v>0</v>
      </c>
      <c r="AD184" s="61">
        <f t="shared" si="46"/>
        <v>0</v>
      </c>
      <c r="AE184" s="62">
        <f t="shared" si="47"/>
        <v>0</v>
      </c>
      <c r="AF184" s="200">
        <f t="shared" si="40"/>
        <v>0</v>
      </c>
      <c r="AG184" s="191">
        <f t="shared" si="41"/>
        <v>0</v>
      </c>
      <c r="AH184" s="140"/>
      <c r="AI184" s="140"/>
      <c r="AJ184" s="188"/>
      <c r="AK184" s="215">
        <f t="shared" si="42"/>
        <v>0</v>
      </c>
      <c r="AL184" s="201" t="s">
        <v>187</v>
      </c>
      <c r="AM184" s="212" t="s">
        <v>187</v>
      </c>
      <c r="AN184" s="188"/>
      <c r="AO184" s="201" t="s">
        <v>187</v>
      </c>
      <c r="AP184" s="212" t="s">
        <v>187</v>
      </c>
      <c r="AQ184" s="213"/>
      <c r="AR184" s="201" t="s">
        <v>187</v>
      </c>
      <c r="AS184" s="212" t="s">
        <v>187</v>
      </c>
      <c r="AT184" s="188"/>
      <c r="AU184" s="218">
        <f t="shared" si="43"/>
        <v>0</v>
      </c>
      <c r="AV184" s="158">
        <f t="shared" si="48"/>
        <v>0</v>
      </c>
      <c r="AW184" s="69">
        <f t="shared" si="44"/>
        <v>0</v>
      </c>
      <c r="AX184" s="159">
        <f t="shared" si="49"/>
        <v>0</v>
      </c>
    </row>
    <row r="185" spans="1:50" ht="26.25" customHeight="1">
      <c r="A185" s="30"/>
      <c r="B185" s="201"/>
      <c r="C185" s="57"/>
      <c r="D185" s="59" t="str">
        <f t="shared" si="45"/>
        <v/>
      </c>
      <c r="E185" s="49"/>
      <c r="F185" s="49" t="s">
        <v>187</v>
      </c>
      <c r="G185" s="56"/>
      <c r="H185" s="143"/>
      <c r="I185" s="145">
        <f t="shared" si="50"/>
        <v>0</v>
      </c>
      <c r="J185" s="145">
        <f t="shared" si="51"/>
        <v>0</v>
      </c>
      <c r="K185" s="145">
        <f t="shared" si="37"/>
        <v>0</v>
      </c>
      <c r="L185" s="140"/>
      <c r="M185" s="188"/>
      <c r="N185" s="140"/>
      <c r="O185" s="61">
        <v>0</v>
      </c>
      <c r="P185" s="61">
        <v>0</v>
      </c>
      <c r="Q185" s="140"/>
      <c r="R185" s="140"/>
      <c r="S185" s="61">
        <v>0</v>
      </c>
      <c r="T185" s="61">
        <v>0</v>
      </c>
      <c r="U185" s="61">
        <v>0</v>
      </c>
      <c r="V185" s="61">
        <v>0</v>
      </c>
      <c r="W185" s="217">
        <f t="shared" si="38"/>
        <v>0</v>
      </c>
      <c r="X185" s="60"/>
      <c r="Y185" s="60"/>
      <c r="Z185" s="64">
        <v>0</v>
      </c>
      <c r="AA185" s="64">
        <f t="shared" si="52"/>
        <v>0</v>
      </c>
      <c r="AB185" s="64">
        <f t="shared" si="39"/>
        <v>0</v>
      </c>
      <c r="AC185" s="64">
        <v>0</v>
      </c>
      <c r="AD185" s="61">
        <f t="shared" si="46"/>
        <v>0</v>
      </c>
      <c r="AE185" s="62">
        <f t="shared" si="47"/>
        <v>0</v>
      </c>
      <c r="AF185" s="200">
        <f t="shared" si="40"/>
        <v>0</v>
      </c>
      <c r="AG185" s="191">
        <f t="shared" si="41"/>
        <v>0</v>
      </c>
      <c r="AH185" s="140"/>
      <c r="AI185" s="140"/>
      <c r="AJ185" s="188"/>
      <c r="AK185" s="215">
        <f t="shared" si="42"/>
        <v>0</v>
      </c>
      <c r="AL185" s="201" t="s">
        <v>187</v>
      </c>
      <c r="AM185" s="212" t="s">
        <v>187</v>
      </c>
      <c r="AN185" s="188"/>
      <c r="AO185" s="201" t="s">
        <v>187</v>
      </c>
      <c r="AP185" s="212" t="s">
        <v>187</v>
      </c>
      <c r="AQ185" s="213"/>
      <c r="AR185" s="201" t="s">
        <v>187</v>
      </c>
      <c r="AS185" s="212" t="s">
        <v>187</v>
      </c>
      <c r="AT185" s="188"/>
      <c r="AU185" s="218">
        <f t="shared" si="43"/>
        <v>0</v>
      </c>
      <c r="AV185" s="158">
        <f t="shared" si="48"/>
        <v>0</v>
      </c>
      <c r="AW185" s="69">
        <f t="shared" si="44"/>
        <v>0</v>
      </c>
      <c r="AX185" s="159">
        <f t="shared" si="49"/>
        <v>0</v>
      </c>
    </row>
    <row r="186" spans="1:50" ht="26.25" customHeight="1">
      <c r="A186" s="30"/>
      <c r="B186" s="201"/>
      <c r="C186" s="57"/>
      <c r="D186" s="59" t="str">
        <f t="shared" si="45"/>
        <v/>
      </c>
      <c r="E186" s="49"/>
      <c r="F186" s="49" t="s">
        <v>187</v>
      </c>
      <c r="G186" s="56"/>
      <c r="H186" s="143"/>
      <c r="I186" s="145">
        <f t="shared" si="50"/>
        <v>0</v>
      </c>
      <c r="J186" s="145">
        <f t="shared" si="51"/>
        <v>0</v>
      </c>
      <c r="K186" s="145">
        <f t="shared" si="37"/>
        <v>0</v>
      </c>
      <c r="L186" s="140"/>
      <c r="M186" s="188"/>
      <c r="N186" s="140"/>
      <c r="O186" s="61">
        <v>0</v>
      </c>
      <c r="P186" s="61">
        <v>0</v>
      </c>
      <c r="Q186" s="140"/>
      <c r="R186" s="140"/>
      <c r="S186" s="61">
        <v>0</v>
      </c>
      <c r="T186" s="61">
        <v>0</v>
      </c>
      <c r="U186" s="61">
        <v>0</v>
      </c>
      <c r="V186" s="61">
        <v>0</v>
      </c>
      <c r="W186" s="217">
        <f t="shared" si="38"/>
        <v>0</v>
      </c>
      <c r="X186" s="60"/>
      <c r="Y186" s="60"/>
      <c r="Z186" s="64">
        <v>0</v>
      </c>
      <c r="AA186" s="64">
        <f t="shared" si="52"/>
        <v>0</v>
      </c>
      <c r="AB186" s="64">
        <f t="shared" si="39"/>
        <v>0</v>
      </c>
      <c r="AC186" s="64">
        <v>0</v>
      </c>
      <c r="AD186" s="61">
        <f t="shared" si="46"/>
        <v>0</v>
      </c>
      <c r="AE186" s="62">
        <f t="shared" si="47"/>
        <v>0</v>
      </c>
      <c r="AF186" s="200">
        <f t="shared" si="40"/>
        <v>0</v>
      </c>
      <c r="AG186" s="191">
        <f t="shared" si="41"/>
        <v>0</v>
      </c>
      <c r="AH186" s="140"/>
      <c r="AI186" s="140"/>
      <c r="AJ186" s="188"/>
      <c r="AK186" s="215">
        <f t="shared" si="42"/>
        <v>0</v>
      </c>
      <c r="AL186" s="201" t="s">
        <v>187</v>
      </c>
      <c r="AM186" s="212" t="s">
        <v>187</v>
      </c>
      <c r="AN186" s="188"/>
      <c r="AO186" s="201" t="s">
        <v>187</v>
      </c>
      <c r="AP186" s="212" t="s">
        <v>187</v>
      </c>
      <c r="AQ186" s="213"/>
      <c r="AR186" s="201" t="s">
        <v>187</v>
      </c>
      <c r="AS186" s="212" t="s">
        <v>187</v>
      </c>
      <c r="AT186" s="188"/>
      <c r="AU186" s="218">
        <f t="shared" si="43"/>
        <v>0</v>
      </c>
      <c r="AV186" s="158">
        <f t="shared" si="48"/>
        <v>0</v>
      </c>
      <c r="AW186" s="69">
        <f t="shared" si="44"/>
        <v>0</v>
      </c>
      <c r="AX186" s="159">
        <f t="shared" si="49"/>
        <v>0</v>
      </c>
    </row>
    <row r="187" spans="1:50" ht="26.25" customHeight="1">
      <c r="A187" s="30"/>
      <c r="B187" s="201"/>
      <c r="C187" s="57"/>
      <c r="D187" s="59" t="str">
        <f t="shared" si="45"/>
        <v/>
      </c>
      <c r="E187" s="49"/>
      <c r="F187" s="49" t="s">
        <v>187</v>
      </c>
      <c r="G187" s="56"/>
      <c r="H187" s="143"/>
      <c r="I187" s="145">
        <f t="shared" si="50"/>
        <v>0</v>
      </c>
      <c r="J187" s="145">
        <f t="shared" si="51"/>
        <v>0</v>
      </c>
      <c r="K187" s="145">
        <f t="shared" si="37"/>
        <v>0</v>
      </c>
      <c r="L187" s="140"/>
      <c r="M187" s="188"/>
      <c r="N187" s="140"/>
      <c r="O187" s="61">
        <v>0</v>
      </c>
      <c r="P187" s="61">
        <v>0</v>
      </c>
      <c r="Q187" s="140"/>
      <c r="R187" s="140"/>
      <c r="S187" s="61">
        <v>0</v>
      </c>
      <c r="T187" s="61">
        <v>0</v>
      </c>
      <c r="U187" s="61">
        <v>0</v>
      </c>
      <c r="V187" s="61">
        <v>0</v>
      </c>
      <c r="W187" s="217">
        <f t="shared" si="38"/>
        <v>0</v>
      </c>
      <c r="X187" s="60"/>
      <c r="Y187" s="60"/>
      <c r="Z187" s="64">
        <v>0</v>
      </c>
      <c r="AA187" s="64">
        <f t="shared" si="52"/>
        <v>0</v>
      </c>
      <c r="AB187" s="64">
        <f t="shared" si="39"/>
        <v>0</v>
      </c>
      <c r="AC187" s="64">
        <v>0</v>
      </c>
      <c r="AD187" s="61">
        <f t="shared" si="46"/>
        <v>0</v>
      </c>
      <c r="AE187" s="62">
        <f t="shared" si="47"/>
        <v>0</v>
      </c>
      <c r="AF187" s="200">
        <f t="shared" si="40"/>
        <v>0</v>
      </c>
      <c r="AG187" s="191">
        <f t="shared" si="41"/>
        <v>0</v>
      </c>
      <c r="AH187" s="140"/>
      <c r="AI187" s="140"/>
      <c r="AJ187" s="188"/>
      <c r="AK187" s="215">
        <f t="shared" si="42"/>
        <v>0</v>
      </c>
      <c r="AL187" s="201" t="s">
        <v>187</v>
      </c>
      <c r="AM187" s="212" t="s">
        <v>187</v>
      </c>
      <c r="AN187" s="188"/>
      <c r="AO187" s="201" t="s">
        <v>187</v>
      </c>
      <c r="AP187" s="212" t="s">
        <v>187</v>
      </c>
      <c r="AQ187" s="213"/>
      <c r="AR187" s="201" t="s">
        <v>187</v>
      </c>
      <c r="AS187" s="212" t="s">
        <v>187</v>
      </c>
      <c r="AT187" s="188"/>
      <c r="AU187" s="218">
        <f t="shared" si="43"/>
        <v>0</v>
      </c>
      <c r="AV187" s="158">
        <f t="shared" si="48"/>
        <v>0</v>
      </c>
      <c r="AW187" s="69">
        <f t="shared" si="44"/>
        <v>0</v>
      </c>
      <c r="AX187" s="159">
        <f t="shared" si="49"/>
        <v>0</v>
      </c>
    </row>
    <row r="188" spans="1:50" ht="26.25" customHeight="1">
      <c r="A188" s="30"/>
      <c r="B188" s="201"/>
      <c r="C188" s="57"/>
      <c r="D188" s="59" t="str">
        <f t="shared" si="45"/>
        <v/>
      </c>
      <c r="E188" s="49"/>
      <c r="F188" s="49" t="s">
        <v>187</v>
      </c>
      <c r="G188" s="56"/>
      <c r="H188" s="143"/>
      <c r="I188" s="145">
        <f t="shared" si="50"/>
        <v>0</v>
      </c>
      <c r="J188" s="145">
        <f t="shared" si="51"/>
        <v>0</v>
      </c>
      <c r="K188" s="145">
        <f t="shared" si="37"/>
        <v>0</v>
      </c>
      <c r="L188" s="140"/>
      <c r="M188" s="188"/>
      <c r="N188" s="140"/>
      <c r="O188" s="61">
        <v>0</v>
      </c>
      <c r="P188" s="61">
        <v>0</v>
      </c>
      <c r="Q188" s="140"/>
      <c r="R188" s="140"/>
      <c r="S188" s="61">
        <v>0</v>
      </c>
      <c r="T188" s="61">
        <v>0</v>
      </c>
      <c r="U188" s="61">
        <v>0</v>
      </c>
      <c r="V188" s="61">
        <v>0</v>
      </c>
      <c r="W188" s="217">
        <f t="shared" si="38"/>
        <v>0</v>
      </c>
      <c r="X188" s="60"/>
      <c r="Y188" s="60"/>
      <c r="Z188" s="64">
        <v>0</v>
      </c>
      <c r="AA188" s="64">
        <f t="shared" si="52"/>
        <v>0</v>
      </c>
      <c r="AB188" s="64">
        <f t="shared" si="39"/>
        <v>0</v>
      </c>
      <c r="AC188" s="64">
        <v>0</v>
      </c>
      <c r="AD188" s="61">
        <f t="shared" si="46"/>
        <v>0</v>
      </c>
      <c r="AE188" s="62">
        <f t="shared" si="47"/>
        <v>0</v>
      </c>
      <c r="AF188" s="200">
        <f t="shared" si="40"/>
        <v>0</v>
      </c>
      <c r="AG188" s="191">
        <f t="shared" si="41"/>
        <v>0</v>
      </c>
      <c r="AH188" s="140"/>
      <c r="AI188" s="140"/>
      <c r="AJ188" s="188"/>
      <c r="AK188" s="215">
        <f t="shared" si="42"/>
        <v>0</v>
      </c>
      <c r="AL188" s="201" t="s">
        <v>187</v>
      </c>
      <c r="AM188" s="212" t="s">
        <v>187</v>
      </c>
      <c r="AN188" s="188"/>
      <c r="AO188" s="201" t="s">
        <v>187</v>
      </c>
      <c r="AP188" s="212" t="s">
        <v>187</v>
      </c>
      <c r="AQ188" s="213"/>
      <c r="AR188" s="201" t="s">
        <v>187</v>
      </c>
      <c r="AS188" s="212" t="s">
        <v>187</v>
      </c>
      <c r="AT188" s="188"/>
      <c r="AU188" s="218">
        <f t="shared" si="43"/>
        <v>0</v>
      </c>
      <c r="AV188" s="158">
        <f t="shared" si="48"/>
        <v>0</v>
      </c>
      <c r="AW188" s="69">
        <f t="shared" si="44"/>
        <v>0</v>
      </c>
      <c r="AX188" s="159">
        <f t="shared" si="49"/>
        <v>0</v>
      </c>
    </row>
    <row r="189" spans="1:50" ht="26.25" customHeight="1">
      <c r="A189" s="30"/>
      <c r="B189" s="201"/>
      <c r="C189" s="57"/>
      <c r="D189" s="59" t="str">
        <f t="shared" si="45"/>
        <v/>
      </c>
      <c r="E189" s="49"/>
      <c r="F189" s="49" t="s">
        <v>187</v>
      </c>
      <c r="G189" s="56"/>
      <c r="H189" s="143"/>
      <c r="I189" s="145">
        <f t="shared" si="50"/>
        <v>0</v>
      </c>
      <c r="J189" s="145">
        <f t="shared" si="51"/>
        <v>0</v>
      </c>
      <c r="K189" s="145">
        <f t="shared" si="37"/>
        <v>0</v>
      </c>
      <c r="L189" s="140"/>
      <c r="M189" s="188"/>
      <c r="N189" s="140"/>
      <c r="O189" s="61">
        <v>0</v>
      </c>
      <c r="P189" s="61">
        <v>0</v>
      </c>
      <c r="Q189" s="140"/>
      <c r="R189" s="140"/>
      <c r="S189" s="61">
        <v>0</v>
      </c>
      <c r="T189" s="61">
        <v>0</v>
      </c>
      <c r="U189" s="61">
        <v>0</v>
      </c>
      <c r="V189" s="61">
        <v>0</v>
      </c>
      <c r="W189" s="217">
        <f t="shared" si="38"/>
        <v>0</v>
      </c>
      <c r="X189" s="60"/>
      <c r="Y189" s="60"/>
      <c r="Z189" s="64">
        <v>0</v>
      </c>
      <c r="AA189" s="64">
        <f t="shared" si="52"/>
        <v>0</v>
      </c>
      <c r="AB189" s="64">
        <f t="shared" si="39"/>
        <v>0</v>
      </c>
      <c r="AC189" s="64">
        <v>0</v>
      </c>
      <c r="AD189" s="61">
        <f t="shared" si="46"/>
        <v>0</v>
      </c>
      <c r="AE189" s="62">
        <f t="shared" si="47"/>
        <v>0</v>
      </c>
      <c r="AF189" s="200">
        <f t="shared" si="40"/>
        <v>0</v>
      </c>
      <c r="AG189" s="191">
        <f t="shared" si="41"/>
        <v>0</v>
      </c>
      <c r="AH189" s="140"/>
      <c r="AI189" s="140"/>
      <c r="AJ189" s="188"/>
      <c r="AK189" s="215">
        <f t="shared" si="42"/>
        <v>0</v>
      </c>
      <c r="AL189" s="201" t="s">
        <v>187</v>
      </c>
      <c r="AM189" s="212" t="s">
        <v>187</v>
      </c>
      <c r="AN189" s="188"/>
      <c r="AO189" s="201" t="s">
        <v>187</v>
      </c>
      <c r="AP189" s="212" t="s">
        <v>187</v>
      </c>
      <c r="AQ189" s="213"/>
      <c r="AR189" s="201" t="s">
        <v>187</v>
      </c>
      <c r="AS189" s="212" t="s">
        <v>187</v>
      </c>
      <c r="AT189" s="188"/>
      <c r="AU189" s="218">
        <f t="shared" si="43"/>
        <v>0</v>
      </c>
      <c r="AV189" s="158">
        <f t="shared" si="48"/>
        <v>0</v>
      </c>
      <c r="AW189" s="69">
        <f t="shared" si="44"/>
        <v>0</v>
      </c>
      <c r="AX189" s="159">
        <f t="shared" si="49"/>
        <v>0</v>
      </c>
    </row>
    <row r="190" spans="1:50" ht="26.25" customHeight="1">
      <c r="A190" s="30"/>
      <c r="B190" s="201"/>
      <c r="C190" s="57"/>
      <c r="D190" s="59" t="str">
        <f t="shared" si="45"/>
        <v/>
      </c>
      <c r="E190" s="49"/>
      <c r="F190" s="49" t="s">
        <v>187</v>
      </c>
      <c r="G190" s="56"/>
      <c r="H190" s="143"/>
      <c r="I190" s="145">
        <f t="shared" si="50"/>
        <v>0</v>
      </c>
      <c r="J190" s="145">
        <f t="shared" si="51"/>
        <v>0</v>
      </c>
      <c r="K190" s="145">
        <f t="shared" si="37"/>
        <v>0</v>
      </c>
      <c r="L190" s="140"/>
      <c r="M190" s="188"/>
      <c r="N190" s="140"/>
      <c r="O190" s="61">
        <v>0</v>
      </c>
      <c r="P190" s="61">
        <v>0</v>
      </c>
      <c r="Q190" s="140"/>
      <c r="R190" s="140"/>
      <c r="S190" s="61">
        <v>0</v>
      </c>
      <c r="T190" s="61">
        <v>0</v>
      </c>
      <c r="U190" s="61">
        <v>0</v>
      </c>
      <c r="V190" s="61">
        <v>0</v>
      </c>
      <c r="W190" s="217">
        <f t="shared" si="38"/>
        <v>0</v>
      </c>
      <c r="X190" s="60"/>
      <c r="Y190" s="60"/>
      <c r="Z190" s="64">
        <v>0</v>
      </c>
      <c r="AA190" s="64">
        <f t="shared" si="52"/>
        <v>0</v>
      </c>
      <c r="AB190" s="64">
        <f t="shared" si="39"/>
        <v>0</v>
      </c>
      <c r="AC190" s="64">
        <v>0</v>
      </c>
      <c r="AD190" s="61">
        <f t="shared" si="46"/>
        <v>0</v>
      </c>
      <c r="AE190" s="62">
        <f t="shared" si="47"/>
        <v>0</v>
      </c>
      <c r="AF190" s="200">
        <f t="shared" si="40"/>
        <v>0</v>
      </c>
      <c r="AG190" s="191">
        <f t="shared" si="41"/>
        <v>0</v>
      </c>
      <c r="AH190" s="140"/>
      <c r="AI190" s="140"/>
      <c r="AJ190" s="188"/>
      <c r="AK190" s="215">
        <f t="shared" si="42"/>
        <v>0</v>
      </c>
      <c r="AL190" s="201" t="s">
        <v>187</v>
      </c>
      <c r="AM190" s="212" t="s">
        <v>187</v>
      </c>
      <c r="AN190" s="188"/>
      <c r="AO190" s="201" t="s">
        <v>187</v>
      </c>
      <c r="AP190" s="212" t="s">
        <v>187</v>
      </c>
      <c r="AQ190" s="213"/>
      <c r="AR190" s="201" t="s">
        <v>187</v>
      </c>
      <c r="AS190" s="212" t="s">
        <v>187</v>
      </c>
      <c r="AT190" s="188"/>
      <c r="AU190" s="218">
        <f t="shared" si="43"/>
        <v>0</v>
      </c>
      <c r="AV190" s="158">
        <f t="shared" si="48"/>
        <v>0</v>
      </c>
      <c r="AW190" s="69">
        <f t="shared" si="44"/>
        <v>0</v>
      </c>
      <c r="AX190" s="159">
        <f t="shared" si="49"/>
        <v>0</v>
      </c>
    </row>
    <row r="191" spans="1:50" ht="26.25" customHeight="1">
      <c r="A191" s="30"/>
      <c r="B191" s="201"/>
      <c r="C191" s="57"/>
      <c r="D191" s="59" t="str">
        <f t="shared" si="45"/>
        <v/>
      </c>
      <c r="E191" s="49"/>
      <c r="F191" s="49" t="s">
        <v>187</v>
      </c>
      <c r="G191" s="56"/>
      <c r="H191" s="143"/>
      <c r="I191" s="145">
        <f t="shared" si="50"/>
        <v>0</v>
      </c>
      <c r="J191" s="145">
        <f t="shared" si="51"/>
        <v>0</v>
      </c>
      <c r="K191" s="145">
        <f t="shared" si="37"/>
        <v>0</v>
      </c>
      <c r="L191" s="140"/>
      <c r="M191" s="188"/>
      <c r="N191" s="140"/>
      <c r="O191" s="61">
        <v>0</v>
      </c>
      <c r="P191" s="61">
        <v>0</v>
      </c>
      <c r="Q191" s="140"/>
      <c r="R191" s="140"/>
      <c r="S191" s="61">
        <v>0</v>
      </c>
      <c r="T191" s="61">
        <v>0</v>
      </c>
      <c r="U191" s="61">
        <v>0</v>
      </c>
      <c r="V191" s="61">
        <v>0</v>
      </c>
      <c r="W191" s="217">
        <f t="shared" si="38"/>
        <v>0</v>
      </c>
      <c r="X191" s="60"/>
      <c r="Y191" s="60"/>
      <c r="Z191" s="64">
        <v>0</v>
      </c>
      <c r="AA191" s="64">
        <f t="shared" si="52"/>
        <v>0</v>
      </c>
      <c r="AB191" s="64">
        <f t="shared" si="39"/>
        <v>0</v>
      </c>
      <c r="AC191" s="64">
        <v>0</v>
      </c>
      <c r="AD191" s="61">
        <f t="shared" si="46"/>
        <v>0</v>
      </c>
      <c r="AE191" s="62">
        <f t="shared" si="47"/>
        <v>0</v>
      </c>
      <c r="AF191" s="200">
        <f t="shared" si="40"/>
        <v>0</v>
      </c>
      <c r="AG191" s="191">
        <f t="shared" si="41"/>
        <v>0</v>
      </c>
      <c r="AH191" s="140"/>
      <c r="AI191" s="140"/>
      <c r="AJ191" s="188"/>
      <c r="AK191" s="215">
        <f t="shared" si="42"/>
        <v>0</v>
      </c>
      <c r="AL191" s="201" t="s">
        <v>187</v>
      </c>
      <c r="AM191" s="212" t="s">
        <v>187</v>
      </c>
      <c r="AN191" s="188"/>
      <c r="AO191" s="201" t="s">
        <v>187</v>
      </c>
      <c r="AP191" s="212" t="s">
        <v>187</v>
      </c>
      <c r="AQ191" s="213"/>
      <c r="AR191" s="201" t="s">
        <v>187</v>
      </c>
      <c r="AS191" s="212" t="s">
        <v>187</v>
      </c>
      <c r="AT191" s="188"/>
      <c r="AU191" s="218">
        <f t="shared" si="43"/>
        <v>0</v>
      </c>
      <c r="AV191" s="158">
        <f t="shared" si="48"/>
        <v>0</v>
      </c>
      <c r="AW191" s="69">
        <f t="shared" si="44"/>
        <v>0</v>
      </c>
      <c r="AX191" s="159">
        <f t="shared" si="49"/>
        <v>0</v>
      </c>
    </row>
    <row r="192" spans="1:50" ht="26.25" customHeight="1">
      <c r="A192" s="30"/>
      <c r="B192" s="201"/>
      <c r="C192" s="57"/>
      <c r="D192" s="59" t="str">
        <f t="shared" si="45"/>
        <v/>
      </c>
      <c r="E192" s="49"/>
      <c r="F192" s="49" t="s">
        <v>187</v>
      </c>
      <c r="G192" s="56"/>
      <c r="H192" s="143"/>
      <c r="I192" s="145">
        <f t="shared" si="50"/>
        <v>0</v>
      </c>
      <c r="J192" s="145">
        <f t="shared" si="51"/>
        <v>0</v>
      </c>
      <c r="K192" s="145">
        <f t="shared" si="37"/>
        <v>0</v>
      </c>
      <c r="L192" s="140"/>
      <c r="M192" s="188"/>
      <c r="N192" s="140"/>
      <c r="O192" s="61">
        <v>0</v>
      </c>
      <c r="P192" s="61">
        <v>0</v>
      </c>
      <c r="Q192" s="140"/>
      <c r="R192" s="140"/>
      <c r="S192" s="61">
        <v>0</v>
      </c>
      <c r="T192" s="61">
        <v>0</v>
      </c>
      <c r="U192" s="61">
        <v>0</v>
      </c>
      <c r="V192" s="61">
        <v>0</v>
      </c>
      <c r="W192" s="217">
        <f t="shared" si="38"/>
        <v>0</v>
      </c>
      <c r="X192" s="60"/>
      <c r="Y192" s="60"/>
      <c r="Z192" s="64">
        <v>0</v>
      </c>
      <c r="AA192" s="64">
        <f t="shared" si="52"/>
        <v>0</v>
      </c>
      <c r="AB192" s="64">
        <f t="shared" si="39"/>
        <v>0</v>
      </c>
      <c r="AC192" s="64">
        <v>0</v>
      </c>
      <c r="AD192" s="61">
        <f t="shared" si="46"/>
        <v>0</v>
      </c>
      <c r="AE192" s="62">
        <f t="shared" si="47"/>
        <v>0</v>
      </c>
      <c r="AF192" s="200">
        <f t="shared" si="40"/>
        <v>0</v>
      </c>
      <c r="AG192" s="191">
        <f t="shared" si="41"/>
        <v>0</v>
      </c>
      <c r="AH192" s="140"/>
      <c r="AI192" s="140"/>
      <c r="AJ192" s="188"/>
      <c r="AK192" s="215">
        <f t="shared" si="42"/>
        <v>0</v>
      </c>
      <c r="AL192" s="201" t="s">
        <v>187</v>
      </c>
      <c r="AM192" s="212" t="s">
        <v>187</v>
      </c>
      <c r="AN192" s="188"/>
      <c r="AO192" s="201" t="s">
        <v>187</v>
      </c>
      <c r="AP192" s="212" t="s">
        <v>187</v>
      </c>
      <c r="AQ192" s="213"/>
      <c r="AR192" s="201" t="s">
        <v>187</v>
      </c>
      <c r="AS192" s="212" t="s">
        <v>187</v>
      </c>
      <c r="AT192" s="188"/>
      <c r="AU192" s="218">
        <f t="shared" si="43"/>
        <v>0</v>
      </c>
      <c r="AV192" s="158">
        <f t="shared" si="48"/>
        <v>0</v>
      </c>
      <c r="AW192" s="69">
        <f t="shared" si="44"/>
        <v>0</v>
      </c>
      <c r="AX192" s="159">
        <f t="shared" si="49"/>
        <v>0</v>
      </c>
    </row>
    <row r="193" spans="1:50" ht="26.25" customHeight="1">
      <c r="A193" s="30"/>
      <c r="B193" s="201"/>
      <c r="C193" s="57"/>
      <c r="D193" s="59" t="str">
        <f t="shared" si="45"/>
        <v/>
      </c>
      <c r="E193" s="49"/>
      <c r="F193" s="49" t="s">
        <v>187</v>
      </c>
      <c r="G193" s="56"/>
      <c r="H193" s="143"/>
      <c r="I193" s="145">
        <f t="shared" si="50"/>
        <v>0</v>
      </c>
      <c r="J193" s="145">
        <f t="shared" si="51"/>
        <v>0</v>
      </c>
      <c r="K193" s="145">
        <f t="shared" si="37"/>
        <v>0</v>
      </c>
      <c r="L193" s="140"/>
      <c r="M193" s="188"/>
      <c r="N193" s="140"/>
      <c r="O193" s="61">
        <v>0</v>
      </c>
      <c r="P193" s="61">
        <v>0</v>
      </c>
      <c r="Q193" s="140"/>
      <c r="R193" s="140"/>
      <c r="S193" s="61">
        <v>0</v>
      </c>
      <c r="T193" s="61">
        <v>0</v>
      </c>
      <c r="U193" s="61">
        <v>0</v>
      </c>
      <c r="V193" s="61">
        <v>0</v>
      </c>
      <c r="W193" s="217">
        <f t="shared" si="38"/>
        <v>0</v>
      </c>
      <c r="X193" s="60"/>
      <c r="Y193" s="60"/>
      <c r="Z193" s="64">
        <v>0</v>
      </c>
      <c r="AA193" s="64">
        <f t="shared" si="52"/>
        <v>0</v>
      </c>
      <c r="AB193" s="64">
        <f t="shared" si="39"/>
        <v>0</v>
      </c>
      <c r="AC193" s="64">
        <v>0</v>
      </c>
      <c r="AD193" s="61">
        <f t="shared" si="46"/>
        <v>0</v>
      </c>
      <c r="AE193" s="62">
        <f t="shared" si="47"/>
        <v>0</v>
      </c>
      <c r="AF193" s="200">
        <f t="shared" si="40"/>
        <v>0</v>
      </c>
      <c r="AG193" s="191">
        <f t="shared" si="41"/>
        <v>0</v>
      </c>
      <c r="AH193" s="140"/>
      <c r="AI193" s="140"/>
      <c r="AJ193" s="188"/>
      <c r="AK193" s="215">
        <f t="shared" si="42"/>
        <v>0</v>
      </c>
      <c r="AL193" s="201" t="s">
        <v>187</v>
      </c>
      <c r="AM193" s="212" t="s">
        <v>187</v>
      </c>
      <c r="AN193" s="188"/>
      <c r="AO193" s="201" t="s">
        <v>187</v>
      </c>
      <c r="AP193" s="212" t="s">
        <v>187</v>
      </c>
      <c r="AQ193" s="213"/>
      <c r="AR193" s="201" t="s">
        <v>187</v>
      </c>
      <c r="AS193" s="212" t="s">
        <v>187</v>
      </c>
      <c r="AT193" s="188"/>
      <c r="AU193" s="218">
        <f t="shared" si="43"/>
        <v>0</v>
      </c>
      <c r="AV193" s="158">
        <f t="shared" si="48"/>
        <v>0</v>
      </c>
      <c r="AW193" s="69">
        <f t="shared" si="44"/>
        <v>0</v>
      </c>
      <c r="AX193" s="159">
        <f t="shared" si="49"/>
        <v>0</v>
      </c>
    </row>
    <row r="194" spans="1:50" ht="26.25" customHeight="1">
      <c r="A194" s="30"/>
      <c r="B194" s="201"/>
      <c r="C194" s="57"/>
      <c r="D194" s="59" t="str">
        <f t="shared" si="45"/>
        <v/>
      </c>
      <c r="E194" s="49"/>
      <c r="F194" s="49" t="s">
        <v>187</v>
      </c>
      <c r="G194" s="56"/>
      <c r="H194" s="143"/>
      <c r="I194" s="145">
        <f t="shared" si="50"/>
        <v>0</v>
      </c>
      <c r="J194" s="145">
        <f t="shared" si="51"/>
        <v>0</v>
      </c>
      <c r="K194" s="145">
        <f t="shared" si="37"/>
        <v>0</v>
      </c>
      <c r="L194" s="140"/>
      <c r="M194" s="188"/>
      <c r="N194" s="140"/>
      <c r="O194" s="61">
        <v>0</v>
      </c>
      <c r="P194" s="61">
        <v>0</v>
      </c>
      <c r="Q194" s="140"/>
      <c r="R194" s="140"/>
      <c r="S194" s="61">
        <v>0</v>
      </c>
      <c r="T194" s="61">
        <v>0</v>
      </c>
      <c r="U194" s="61">
        <v>0</v>
      </c>
      <c r="V194" s="61">
        <v>0</v>
      </c>
      <c r="W194" s="217">
        <f t="shared" si="38"/>
        <v>0</v>
      </c>
      <c r="X194" s="60"/>
      <c r="Y194" s="60"/>
      <c r="Z194" s="64">
        <v>0</v>
      </c>
      <c r="AA194" s="64">
        <f t="shared" si="52"/>
        <v>0</v>
      </c>
      <c r="AB194" s="64">
        <f t="shared" si="39"/>
        <v>0</v>
      </c>
      <c r="AC194" s="64">
        <v>0</v>
      </c>
      <c r="AD194" s="61">
        <f t="shared" si="46"/>
        <v>0</v>
      </c>
      <c r="AE194" s="62">
        <f t="shared" si="47"/>
        <v>0</v>
      </c>
      <c r="AF194" s="200">
        <f t="shared" si="40"/>
        <v>0</v>
      </c>
      <c r="AG194" s="191">
        <f t="shared" si="41"/>
        <v>0</v>
      </c>
      <c r="AH194" s="140"/>
      <c r="AI194" s="140"/>
      <c r="AJ194" s="188"/>
      <c r="AK194" s="215">
        <f t="shared" si="42"/>
        <v>0</v>
      </c>
      <c r="AL194" s="201" t="s">
        <v>187</v>
      </c>
      <c r="AM194" s="212" t="s">
        <v>187</v>
      </c>
      <c r="AN194" s="188"/>
      <c r="AO194" s="201" t="s">
        <v>187</v>
      </c>
      <c r="AP194" s="212" t="s">
        <v>187</v>
      </c>
      <c r="AQ194" s="213"/>
      <c r="AR194" s="201" t="s">
        <v>187</v>
      </c>
      <c r="AS194" s="212" t="s">
        <v>187</v>
      </c>
      <c r="AT194" s="188"/>
      <c r="AU194" s="218">
        <f t="shared" si="43"/>
        <v>0</v>
      </c>
      <c r="AV194" s="158">
        <f t="shared" si="48"/>
        <v>0</v>
      </c>
      <c r="AW194" s="69">
        <f t="shared" si="44"/>
        <v>0</v>
      </c>
      <c r="AX194" s="159">
        <f t="shared" si="49"/>
        <v>0</v>
      </c>
    </row>
    <row r="195" spans="1:50" ht="26.25" customHeight="1">
      <c r="A195" s="30"/>
      <c r="B195" s="201"/>
      <c r="C195" s="57"/>
      <c r="D195" s="59" t="str">
        <f t="shared" si="45"/>
        <v/>
      </c>
      <c r="E195" s="49"/>
      <c r="F195" s="49" t="s">
        <v>187</v>
      </c>
      <c r="G195" s="56"/>
      <c r="H195" s="143"/>
      <c r="I195" s="145">
        <f t="shared" si="50"/>
        <v>0</v>
      </c>
      <c r="J195" s="145">
        <f t="shared" si="51"/>
        <v>0</v>
      </c>
      <c r="K195" s="145">
        <f t="shared" si="37"/>
        <v>0</v>
      </c>
      <c r="L195" s="140"/>
      <c r="M195" s="188"/>
      <c r="N195" s="140"/>
      <c r="O195" s="61">
        <v>0</v>
      </c>
      <c r="P195" s="61">
        <v>0</v>
      </c>
      <c r="Q195" s="140"/>
      <c r="R195" s="140"/>
      <c r="S195" s="61">
        <v>0</v>
      </c>
      <c r="T195" s="61">
        <v>0</v>
      </c>
      <c r="U195" s="61">
        <v>0</v>
      </c>
      <c r="V195" s="61">
        <v>0</v>
      </c>
      <c r="W195" s="217">
        <f t="shared" si="38"/>
        <v>0</v>
      </c>
      <c r="X195" s="60"/>
      <c r="Y195" s="60"/>
      <c r="Z195" s="64">
        <v>0</v>
      </c>
      <c r="AA195" s="64">
        <f t="shared" si="52"/>
        <v>0</v>
      </c>
      <c r="AB195" s="64">
        <f t="shared" si="39"/>
        <v>0</v>
      </c>
      <c r="AC195" s="64">
        <v>0</v>
      </c>
      <c r="AD195" s="61">
        <f t="shared" si="46"/>
        <v>0</v>
      </c>
      <c r="AE195" s="62">
        <f t="shared" si="47"/>
        <v>0</v>
      </c>
      <c r="AF195" s="200">
        <f t="shared" si="40"/>
        <v>0</v>
      </c>
      <c r="AG195" s="191">
        <f t="shared" si="41"/>
        <v>0</v>
      </c>
      <c r="AH195" s="140"/>
      <c r="AI195" s="140"/>
      <c r="AJ195" s="188"/>
      <c r="AK195" s="215">
        <f t="shared" si="42"/>
        <v>0</v>
      </c>
      <c r="AL195" s="201" t="s">
        <v>187</v>
      </c>
      <c r="AM195" s="212" t="s">
        <v>187</v>
      </c>
      <c r="AN195" s="188"/>
      <c r="AO195" s="201" t="s">
        <v>187</v>
      </c>
      <c r="AP195" s="212" t="s">
        <v>187</v>
      </c>
      <c r="AQ195" s="213"/>
      <c r="AR195" s="201" t="s">
        <v>187</v>
      </c>
      <c r="AS195" s="212" t="s">
        <v>187</v>
      </c>
      <c r="AT195" s="188"/>
      <c r="AU195" s="218">
        <f t="shared" si="43"/>
        <v>0</v>
      </c>
      <c r="AV195" s="158">
        <f t="shared" si="48"/>
        <v>0</v>
      </c>
      <c r="AW195" s="69">
        <f t="shared" si="44"/>
        <v>0</v>
      </c>
      <c r="AX195" s="159">
        <f t="shared" si="49"/>
        <v>0</v>
      </c>
    </row>
    <row r="196" spans="1:50" ht="26.25" customHeight="1">
      <c r="A196" s="30"/>
      <c r="B196" s="201"/>
      <c r="C196" s="57"/>
      <c r="D196" s="59" t="str">
        <f t="shared" si="45"/>
        <v/>
      </c>
      <c r="E196" s="49"/>
      <c r="F196" s="49" t="s">
        <v>187</v>
      </c>
      <c r="G196" s="56"/>
      <c r="H196" s="143"/>
      <c r="I196" s="145">
        <f t="shared" si="50"/>
        <v>0</v>
      </c>
      <c r="J196" s="145">
        <f t="shared" si="51"/>
        <v>0</v>
      </c>
      <c r="K196" s="145">
        <f t="shared" si="37"/>
        <v>0</v>
      </c>
      <c r="L196" s="140"/>
      <c r="M196" s="188"/>
      <c r="N196" s="140"/>
      <c r="O196" s="61">
        <v>0</v>
      </c>
      <c r="P196" s="61">
        <v>0</v>
      </c>
      <c r="Q196" s="140"/>
      <c r="R196" s="140"/>
      <c r="S196" s="61">
        <v>0</v>
      </c>
      <c r="T196" s="61">
        <v>0</v>
      </c>
      <c r="U196" s="61">
        <v>0</v>
      </c>
      <c r="V196" s="61">
        <v>0</v>
      </c>
      <c r="W196" s="217">
        <f t="shared" si="38"/>
        <v>0</v>
      </c>
      <c r="X196" s="60"/>
      <c r="Y196" s="60"/>
      <c r="Z196" s="64">
        <v>0</v>
      </c>
      <c r="AA196" s="64">
        <f t="shared" si="52"/>
        <v>0</v>
      </c>
      <c r="AB196" s="64">
        <f t="shared" si="39"/>
        <v>0</v>
      </c>
      <c r="AC196" s="64">
        <v>0</v>
      </c>
      <c r="AD196" s="61">
        <f t="shared" si="46"/>
        <v>0</v>
      </c>
      <c r="AE196" s="62">
        <f t="shared" si="47"/>
        <v>0</v>
      </c>
      <c r="AF196" s="200">
        <f t="shared" si="40"/>
        <v>0</v>
      </c>
      <c r="AG196" s="191">
        <f t="shared" si="41"/>
        <v>0</v>
      </c>
      <c r="AH196" s="140"/>
      <c r="AI196" s="140"/>
      <c r="AJ196" s="188"/>
      <c r="AK196" s="215">
        <f t="shared" si="42"/>
        <v>0</v>
      </c>
      <c r="AL196" s="201" t="s">
        <v>187</v>
      </c>
      <c r="AM196" s="212" t="s">
        <v>187</v>
      </c>
      <c r="AN196" s="188"/>
      <c r="AO196" s="201" t="s">
        <v>187</v>
      </c>
      <c r="AP196" s="212" t="s">
        <v>187</v>
      </c>
      <c r="AQ196" s="213"/>
      <c r="AR196" s="201" t="s">
        <v>187</v>
      </c>
      <c r="AS196" s="212" t="s">
        <v>187</v>
      </c>
      <c r="AT196" s="188"/>
      <c r="AU196" s="218">
        <f t="shared" si="43"/>
        <v>0</v>
      </c>
      <c r="AV196" s="158">
        <f t="shared" si="48"/>
        <v>0</v>
      </c>
      <c r="AW196" s="69">
        <f t="shared" si="44"/>
        <v>0</v>
      </c>
      <c r="AX196" s="159">
        <f t="shared" si="49"/>
        <v>0</v>
      </c>
    </row>
    <row r="197" spans="1:50" ht="26.25" customHeight="1">
      <c r="A197" s="30"/>
      <c r="B197" s="201"/>
      <c r="C197" s="57"/>
      <c r="D197" s="59" t="str">
        <f t="shared" si="45"/>
        <v/>
      </c>
      <c r="E197" s="49"/>
      <c r="F197" s="49" t="s">
        <v>187</v>
      </c>
      <c r="G197" s="56"/>
      <c r="H197" s="143"/>
      <c r="I197" s="145">
        <f t="shared" si="50"/>
        <v>0</v>
      </c>
      <c r="J197" s="145">
        <f t="shared" si="51"/>
        <v>0</v>
      </c>
      <c r="K197" s="145">
        <f t="shared" si="37"/>
        <v>0</v>
      </c>
      <c r="L197" s="140"/>
      <c r="M197" s="188"/>
      <c r="N197" s="140"/>
      <c r="O197" s="61">
        <v>0</v>
      </c>
      <c r="P197" s="61">
        <v>0</v>
      </c>
      <c r="Q197" s="140"/>
      <c r="R197" s="140"/>
      <c r="S197" s="61">
        <v>0</v>
      </c>
      <c r="T197" s="61">
        <v>0</v>
      </c>
      <c r="U197" s="61">
        <v>0</v>
      </c>
      <c r="V197" s="61">
        <v>0</v>
      </c>
      <c r="W197" s="217">
        <f t="shared" si="38"/>
        <v>0</v>
      </c>
      <c r="X197" s="60"/>
      <c r="Y197" s="60"/>
      <c r="Z197" s="64">
        <v>0</v>
      </c>
      <c r="AA197" s="64">
        <f t="shared" si="52"/>
        <v>0</v>
      </c>
      <c r="AB197" s="64">
        <f t="shared" si="39"/>
        <v>0</v>
      </c>
      <c r="AC197" s="64">
        <v>0</v>
      </c>
      <c r="AD197" s="61">
        <f t="shared" si="46"/>
        <v>0</v>
      </c>
      <c r="AE197" s="62">
        <f t="shared" si="47"/>
        <v>0</v>
      </c>
      <c r="AF197" s="200">
        <f t="shared" si="40"/>
        <v>0</v>
      </c>
      <c r="AG197" s="191">
        <f t="shared" si="41"/>
        <v>0</v>
      </c>
      <c r="AH197" s="140"/>
      <c r="AI197" s="140"/>
      <c r="AJ197" s="188"/>
      <c r="AK197" s="215">
        <f t="shared" si="42"/>
        <v>0</v>
      </c>
      <c r="AL197" s="201" t="s">
        <v>187</v>
      </c>
      <c r="AM197" s="212" t="s">
        <v>187</v>
      </c>
      <c r="AN197" s="188"/>
      <c r="AO197" s="201" t="s">
        <v>187</v>
      </c>
      <c r="AP197" s="212" t="s">
        <v>187</v>
      </c>
      <c r="AQ197" s="213"/>
      <c r="AR197" s="201" t="s">
        <v>187</v>
      </c>
      <c r="AS197" s="212" t="s">
        <v>187</v>
      </c>
      <c r="AT197" s="188"/>
      <c r="AU197" s="218">
        <f t="shared" si="43"/>
        <v>0</v>
      </c>
      <c r="AV197" s="158">
        <f t="shared" si="48"/>
        <v>0</v>
      </c>
      <c r="AW197" s="69">
        <f t="shared" si="44"/>
        <v>0</v>
      </c>
      <c r="AX197" s="159">
        <f t="shared" si="49"/>
        <v>0</v>
      </c>
    </row>
    <row r="198" spans="1:50" ht="26.25" customHeight="1">
      <c r="A198" s="30"/>
      <c r="B198" s="201"/>
      <c r="C198" s="57"/>
      <c r="D198" s="59" t="str">
        <f t="shared" si="45"/>
        <v/>
      </c>
      <c r="E198" s="49"/>
      <c r="F198" s="49" t="s">
        <v>187</v>
      </c>
      <c r="G198" s="56"/>
      <c r="H198" s="143"/>
      <c r="I198" s="145">
        <f t="shared" si="50"/>
        <v>0</v>
      </c>
      <c r="J198" s="145">
        <f t="shared" si="51"/>
        <v>0</v>
      </c>
      <c r="K198" s="145">
        <f t="shared" si="37"/>
        <v>0</v>
      </c>
      <c r="L198" s="140"/>
      <c r="M198" s="188"/>
      <c r="N198" s="140"/>
      <c r="O198" s="61">
        <v>0</v>
      </c>
      <c r="P198" s="61">
        <v>0</v>
      </c>
      <c r="Q198" s="140"/>
      <c r="R198" s="140"/>
      <c r="S198" s="61">
        <v>0</v>
      </c>
      <c r="T198" s="61">
        <v>0</v>
      </c>
      <c r="U198" s="61">
        <v>0</v>
      </c>
      <c r="V198" s="61">
        <v>0</v>
      </c>
      <c r="W198" s="217">
        <f t="shared" si="38"/>
        <v>0</v>
      </c>
      <c r="X198" s="60"/>
      <c r="Y198" s="60"/>
      <c r="Z198" s="64">
        <v>0</v>
      </c>
      <c r="AA198" s="64">
        <f t="shared" si="52"/>
        <v>0</v>
      </c>
      <c r="AB198" s="64">
        <f t="shared" si="39"/>
        <v>0</v>
      </c>
      <c r="AC198" s="64">
        <v>0</v>
      </c>
      <c r="AD198" s="61">
        <f t="shared" si="46"/>
        <v>0</v>
      </c>
      <c r="AE198" s="62">
        <f t="shared" si="47"/>
        <v>0</v>
      </c>
      <c r="AF198" s="200">
        <f t="shared" si="40"/>
        <v>0</v>
      </c>
      <c r="AG198" s="191">
        <f t="shared" si="41"/>
        <v>0</v>
      </c>
      <c r="AH198" s="140"/>
      <c r="AI198" s="140"/>
      <c r="AJ198" s="188"/>
      <c r="AK198" s="215">
        <f t="shared" si="42"/>
        <v>0</v>
      </c>
      <c r="AL198" s="201" t="s">
        <v>187</v>
      </c>
      <c r="AM198" s="212" t="s">
        <v>187</v>
      </c>
      <c r="AN198" s="188"/>
      <c r="AO198" s="201" t="s">
        <v>187</v>
      </c>
      <c r="AP198" s="212" t="s">
        <v>187</v>
      </c>
      <c r="AQ198" s="213"/>
      <c r="AR198" s="201" t="s">
        <v>187</v>
      </c>
      <c r="AS198" s="212" t="s">
        <v>187</v>
      </c>
      <c r="AT198" s="188"/>
      <c r="AU198" s="218">
        <f t="shared" si="43"/>
        <v>0</v>
      </c>
      <c r="AV198" s="158">
        <f t="shared" si="48"/>
        <v>0</v>
      </c>
      <c r="AW198" s="69">
        <f t="shared" si="44"/>
        <v>0</v>
      </c>
      <c r="AX198" s="159">
        <f t="shared" si="49"/>
        <v>0</v>
      </c>
    </row>
    <row r="199" spans="1:50" ht="26.25" customHeight="1">
      <c r="A199" s="30"/>
      <c r="B199" s="201"/>
      <c r="C199" s="57"/>
      <c r="D199" s="59" t="str">
        <f t="shared" si="45"/>
        <v/>
      </c>
      <c r="E199" s="49"/>
      <c r="F199" s="49" t="s">
        <v>187</v>
      </c>
      <c r="G199" s="56"/>
      <c r="H199" s="143"/>
      <c r="I199" s="145">
        <f t="shared" si="50"/>
        <v>0</v>
      </c>
      <c r="J199" s="145">
        <f t="shared" si="51"/>
        <v>0</v>
      </c>
      <c r="K199" s="145">
        <f t="shared" si="37"/>
        <v>0</v>
      </c>
      <c r="L199" s="140"/>
      <c r="M199" s="188"/>
      <c r="N199" s="140"/>
      <c r="O199" s="61">
        <v>0</v>
      </c>
      <c r="P199" s="61">
        <v>0</v>
      </c>
      <c r="Q199" s="140"/>
      <c r="R199" s="140"/>
      <c r="S199" s="61">
        <v>0</v>
      </c>
      <c r="T199" s="61">
        <v>0</v>
      </c>
      <c r="U199" s="61">
        <v>0</v>
      </c>
      <c r="V199" s="61">
        <v>0</v>
      </c>
      <c r="W199" s="217">
        <f t="shared" si="38"/>
        <v>0</v>
      </c>
      <c r="X199" s="60"/>
      <c r="Y199" s="60"/>
      <c r="Z199" s="64">
        <v>0</v>
      </c>
      <c r="AA199" s="64">
        <f t="shared" si="52"/>
        <v>0</v>
      </c>
      <c r="AB199" s="64">
        <f t="shared" si="39"/>
        <v>0</v>
      </c>
      <c r="AC199" s="64">
        <v>0</v>
      </c>
      <c r="AD199" s="61">
        <f t="shared" si="46"/>
        <v>0</v>
      </c>
      <c r="AE199" s="62">
        <f t="shared" si="47"/>
        <v>0</v>
      </c>
      <c r="AF199" s="200">
        <f t="shared" si="40"/>
        <v>0</v>
      </c>
      <c r="AG199" s="191">
        <f t="shared" si="41"/>
        <v>0</v>
      </c>
      <c r="AH199" s="140"/>
      <c r="AI199" s="140"/>
      <c r="AJ199" s="188"/>
      <c r="AK199" s="215">
        <f t="shared" si="42"/>
        <v>0</v>
      </c>
      <c r="AL199" s="201" t="s">
        <v>187</v>
      </c>
      <c r="AM199" s="212" t="s">
        <v>187</v>
      </c>
      <c r="AN199" s="188"/>
      <c r="AO199" s="201" t="s">
        <v>187</v>
      </c>
      <c r="AP199" s="212" t="s">
        <v>187</v>
      </c>
      <c r="AQ199" s="213"/>
      <c r="AR199" s="201" t="s">
        <v>187</v>
      </c>
      <c r="AS199" s="212" t="s">
        <v>187</v>
      </c>
      <c r="AT199" s="188"/>
      <c r="AU199" s="218">
        <f t="shared" si="43"/>
        <v>0</v>
      </c>
      <c r="AV199" s="158">
        <f t="shared" si="48"/>
        <v>0</v>
      </c>
      <c r="AW199" s="69">
        <f t="shared" si="44"/>
        <v>0</v>
      </c>
      <c r="AX199" s="159">
        <f t="shared" si="49"/>
        <v>0</v>
      </c>
    </row>
    <row r="200" spans="1:50" ht="26.25" customHeight="1">
      <c r="A200" s="30"/>
      <c r="B200" s="201"/>
      <c r="C200" s="57"/>
      <c r="D200" s="59" t="str">
        <f t="shared" si="45"/>
        <v/>
      </c>
      <c r="E200" s="49"/>
      <c r="F200" s="49" t="s">
        <v>187</v>
      </c>
      <c r="G200" s="56"/>
      <c r="H200" s="143"/>
      <c r="I200" s="145">
        <f t="shared" si="50"/>
        <v>0</v>
      </c>
      <c r="J200" s="145">
        <f t="shared" si="51"/>
        <v>0</v>
      </c>
      <c r="K200" s="145">
        <f t="shared" si="37"/>
        <v>0</v>
      </c>
      <c r="L200" s="140"/>
      <c r="M200" s="188"/>
      <c r="N200" s="140"/>
      <c r="O200" s="61">
        <v>0</v>
      </c>
      <c r="P200" s="61">
        <v>0</v>
      </c>
      <c r="Q200" s="140"/>
      <c r="R200" s="140"/>
      <c r="S200" s="61">
        <v>0</v>
      </c>
      <c r="T200" s="61">
        <v>0</v>
      </c>
      <c r="U200" s="61">
        <v>0</v>
      </c>
      <c r="V200" s="61">
        <v>0</v>
      </c>
      <c r="W200" s="217">
        <f t="shared" si="38"/>
        <v>0</v>
      </c>
      <c r="X200" s="60"/>
      <c r="Y200" s="60"/>
      <c r="Z200" s="64">
        <v>0</v>
      </c>
      <c r="AA200" s="64">
        <f t="shared" si="52"/>
        <v>0</v>
      </c>
      <c r="AB200" s="64">
        <f t="shared" si="39"/>
        <v>0</v>
      </c>
      <c r="AC200" s="64">
        <v>0</v>
      </c>
      <c r="AD200" s="61">
        <f t="shared" si="46"/>
        <v>0</v>
      </c>
      <c r="AE200" s="62">
        <f t="shared" si="47"/>
        <v>0</v>
      </c>
      <c r="AF200" s="200">
        <f t="shared" si="40"/>
        <v>0</v>
      </c>
      <c r="AG200" s="191">
        <f t="shared" si="41"/>
        <v>0</v>
      </c>
      <c r="AH200" s="140"/>
      <c r="AI200" s="140"/>
      <c r="AJ200" s="188"/>
      <c r="AK200" s="215">
        <f t="shared" si="42"/>
        <v>0</v>
      </c>
      <c r="AL200" s="201" t="s">
        <v>187</v>
      </c>
      <c r="AM200" s="212" t="s">
        <v>187</v>
      </c>
      <c r="AN200" s="188"/>
      <c r="AO200" s="201" t="s">
        <v>187</v>
      </c>
      <c r="AP200" s="212" t="s">
        <v>187</v>
      </c>
      <c r="AQ200" s="213"/>
      <c r="AR200" s="201" t="s">
        <v>187</v>
      </c>
      <c r="AS200" s="212" t="s">
        <v>187</v>
      </c>
      <c r="AT200" s="188"/>
      <c r="AU200" s="218">
        <f t="shared" si="43"/>
        <v>0</v>
      </c>
      <c r="AV200" s="158">
        <f t="shared" si="48"/>
        <v>0</v>
      </c>
      <c r="AW200" s="69">
        <f t="shared" si="44"/>
        <v>0</v>
      </c>
      <c r="AX200" s="159">
        <f t="shared" si="49"/>
        <v>0</v>
      </c>
    </row>
    <row r="201" spans="1:50" ht="26.25" customHeight="1">
      <c r="A201" s="30"/>
      <c r="B201" s="201"/>
      <c r="C201" s="57"/>
      <c r="D201" s="59" t="str">
        <f t="shared" si="45"/>
        <v/>
      </c>
      <c r="E201" s="49"/>
      <c r="F201" s="49" t="s">
        <v>187</v>
      </c>
      <c r="G201" s="56"/>
      <c r="H201" s="143"/>
      <c r="I201" s="145">
        <f t="shared" si="50"/>
        <v>0</v>
      </c>
      <c r="J201" s="145">
        <f t="shared" si="51"/>
        <v>0</v>
      </c>
      <c r="K201" s="145">
        <f t="shared" si="37"/>
        <v>0</v>
      </c>
      <c r="L201" s="140"/>
      <c r="M201" s="188"/>
      <c r="N201" s="140"/>
      <c r="O201" s="61">
        <v>0</v>
      </c>
      <c r="P201" s="61">
        <v>0</v>
      </c>
      <c r="Q201" s="140"/>
      <c r="R201" s="140"/>
      <c r="S201" s="61">
        <v>0</v>
      </c>
      <c r="T201" s="61">
        <v>0</v>
      </c>
      <c r="U201" s="61">
        <v>0</v>
      </c>
      <c r="V201" s="61">
        <v>0</v>
      </c>
      <c r="W201" s="217">
        <f t="shared" si="38"/>
        <v>0</v>
      </c>
      <c r="X201" s="60"/>
      <c r="Y201" s="60"/>
      <c r="Z201" s="64">
        <v>0</v>
      </c>
      <c r="AA201" s="64">
        <f t="shared" si="52"/>
        <v>0</v>
      </c>
      <c r="AB201" s="64">
        <f t="shared" si="39"/>
        <v>0</v>
      </c>
      <c r="AC201" s="64">
        <v>0</v>
      </c>
      <c r="AD201" s="61">
        <f t="shared" si="46"/>
        <v>0</v>
      </c>
      <c r="AE201" s="62">
        <f t="shared" si="47"/>
        <v>0</v>
      </c>
      <c r="AF201" s="200">
        <f t="shared" si="40"/>
        <v>0</v>
      </c>
      <c r="AG201" s="191">
        <f t="shared" si="41"/>
        <v>0</v>
      </c>
      <c r="AH201" s="140"/>
      <c r="AI201" s="140"/>
      <c r="AJ201" s="188"/>
      <c r="AK201" s="215">
        <f t="shared" si="42"/>
        <v>0</v>
      </c>
      <c r="AL201" s="201" t="s">
        <v>187</v>
      </c>
      <c r="AM201" s="212" t="s">
        <v>187</v>
      </c>
      <c r="AN201" s="188"/>
      <c r="AO201" s="201" t="s">
        <v>187</v>
      </c>
      <c r="AP201" s="212" t="s">
        <v>187</v>
      </c>
      <c r="AQ201" s="213"/>
      <c r="AR201" s="201" t="s">
        <v>187</v>
      </c>
      <c r="AS201" s="212" t="s">
        <v>187</v>
      </c>
      <c r="AT201" s="188"/>
      <c r="AU201" s="218">
        <f t="shared" si="43"/>
        <v>0</v>
      </c>
      <c r="AV201" s="158">
        <f t="shared" si="48"/>
        <v>0</v>
      </c>
      <c r="AW201" s="69">
        <f t="shared" si="44"/>
        <v>0</v>
      </c>
      <c r="AX201" s="159">
        <f t="shared" si="49"/>
        <v>0</v>
      </c>
    </row>
    <row r="202" spans="1:50" ht="26.25" customHeight="1">
      <c r="A202" s="30"/>
      <c r="B202" s="201"/>
      <c r="C202" s="57"/>
      <c r="D202" s="59" t="str">
        <f t="shared" si="45"/>
        <v/>
      </c>
      <c r="E202" s="49"/>
      <c r="F202" s="49" t="s">
        <v>187</v>
      </c>
      <c r="G202" s="56"/>
      <c r="H202" s="143"/>
      <c r="I202" s="145">
        <f t="shared" si="50"/>
        <v>0</v>
      </c>
      <c r="J202" s="145">
        <f t="shared" si="51"/>
        <v>0</v>
      </c>
      <c r="K202" s="145">
        <f t="shared" si="37"/>
        <v>0</v>
      </c>
      <c r="L202" s="140"/>
      <c r="M202" s="188"/>
      <c r="N202" s="140"/>
      <c r="O202" s="61">
        <v>0</v>
      </c>
      <c r="P202" s="61">
        <v>0</v>
      </c>
      <c r="Q202" s="140"/>
      <c r="R202" s="140"/>
      <c r="S202" s="61">
        <v>0</v>
      </c>
      <c r="T202" s="61">
        <v>0</v>
      </c>
      <c r="U202" s="61">
        <v>0</v>
      </c>
      <c r="V202" s="61">
        <v>0</v>
      </c>
      <c r="W202" s="217">
        <f t="shared" si="38"/>
        <v>0</v>
      </c>
      <c r="X202" s="60"/>
      <c r="Y202" s="60"/>
      <c r="Z202" s="64">
        <v>0</v>
      </c>
      <c r="AA202" s="64">
        <f t="shared" si="52"/>
        <v>0</v>
      </c>
      <c r="AB202" s="64">
        <f t="shared" si="39"/>
        <v>0</v>
      </c>
      <c r="AC202" s="64">
        <v>0</v>
      </c>
      <c r="AD202" s="61">
        <f t="shared" si="46"/>
        <v>0</v>
      </c>
      <c r="AE202" s="62">
        <f t="shared" si="47"/>
        <v>0</v>
      </c>
      <c r="AF202" s="200">
        <f t="shared" si="40"/>
        <v>0</v>
      </c>
      <c r="AG202" s="191">
        <f t="shared" si="41"/>
        <v>0</v>
      </c>
      <c r="AH202" s="140"/>
      <c r="AI202" s="140"/>
      <c r="AJ202" s="188"/>
      <c r="AK202" s="215">
        <f t="shared" si="42"/>
        <v>0</v>
      </c>
      <c r="AL202" s="201" t="s">
        <v>187</v>
      </c>
      <c r="AM202" s="212" t="s">
        <v>187</v>
      </c>
      <c r="AN202" s="188"/>
      <c r="AO202" s="201" t="s">
        <v>187</v>
      </c>
      <c r="AP202" s="212" t="s">
        <v>187</v>
      </c>
      <c r="AQ202" s="213"/>
      <c r="AR202" s="201" t="s">
        <v>187</v>
      </c>
      <c r="AS202" s="212" t="s">
        <v>187</v>
      </c>
      <c r="AT202" s="188"/>
      <c r="AU202" s="218">
        <f t="shared" si="43"/>
        <v>0</v>
      </c>
      <c r="AV202" s="158">
        <f t="shared" si="48"/>
        <v>0</v>
      </c>
      <c r="AW202" s="69">
        <f t="shared" si="44"/>
        <v>0</v>
      </c>
      <c r="AX202" s="159">
        <f t="shared" si="49"/>
        <v>0</v>
      </c>
    </row>
    <row r="203" spans="1:50" ht="26.25" customHeight="1">
      <c r="A203" s="30"/>
      <c r="B203" s="201"/>
      <c r="C203" s="57"/>
      <c r="D203" s="59" t="str">
        <f t="shared" si="45"/>
        <v/>
      </c>
      <c r="E203" s="49"/>
      <c r="F203" s="49" t="s">
        <v>187</v>
      </c>
      <c r="G203" s="56"/>
      <c r="H203" s="143"/>
      <c r="I203" s="145">
        <f t="shared" si="50"/>
        <v>0</v>
      </c>
      <c r="J203" s="145">
        <f t="shared" si="51"/>
        <v>0</v>
      </c>
      <c r="K203" s="145">
        <f t="shared" si="37"/>
        <v>0</v>
      </c>
      <c r="L203" s="140"/>
      <c r="M203" s="188"/>
      <c r="N203" s="140"/>
      <c r="O203" s="61">
        <v>0</v>
      </c>
      <c r="P203" s="61">
        <v>0</v>
      </c>
      <c r="Q203" s="140"/>
      <c r="R203" s="140"/>
      <c r="S203" s="61">
        <v>0</v>
      </c>
      <c r="T203" s="61">
        <v>0</v>
      </c>
      <c r="U203" s="61">
        <v>0</v>
      </c>
      <c r="V203" s="61">
        <v>0</v>
      </c>
      <c r="W203" s="217">
        <f t="shared" si="38"/>
        <v>0</v>
      </c>
      <c r="X203" s="60"/>
      <c r="Y203" s="60"/>
      <c r="Z203" s="64">
        <v>0</v>
      </c>
      <c r="AA203" s="64">
        <f t="shared" si="52"/>
        <v>0</v>
      </c>
      <c r="AB203" s="64">
        <f t="shared" si="39"/>
        <v>0</v>
      </c>
      <c r="AC203" s="64">
        <v>0</v>
      </c>
      <c r="AD203" s="61">
        <f t="shared" si="46"/>
        <v>0</v>
      </c>
      <c r="AE203" s="62">
        <f t="shared" si="47"/>
        <v>0</v>
      </c>
      <c r="AF203" s="200">
        <f t="shared" si="40"/>
        <v>0</v>
      </c>
      <c r="AG203" s="191">
        <f t="shared" si="41"/>
        <v>0</v>
      </c>
      <c r="AH203" s="140"/>
      <c r="AI203" s="140"/>
      <c r="AJ203" s="188"/>
      <c r="AK203" s="215">
        <f t="shared" si="42"/>
        <v>0</v>
      </c>
      <c r="AL203" s="201" t="s">
        <v>187</v>
      </c>
      <c r="AM203" s="212" t="s">
        <v>187</v>
      </c>
      <c r="AN203" s="188"/>
      <c r="AO203" s="201" t="s">
        <v>187</v>
      </c>
      <c r="AP203" s="212" t="s">
        <v>187</v>
      </c>
      <c r="AQ203" s="213"/>
      <c r="AR203" s="201" t="s">
        <v>187</v>
      </c>
      <c r="AS203" s="212" t="s">
        <v>187</v>
      </c>
      <c r="AT203" s="188"/>
      <c r="AU203" s="218">
        <f t="shared" si="43"/>
        <v>0</v>
      </c>
      <c r="AV203" s="158">
        <f t="shared" si="48"/>
        <v>0</v>
      </c>
      <c r="AW203" s="69">
        <f t="shared" si="44"/>
        <v>0</v>
      </c>
      <c r="AX203" s="159">
        <f t="shared" si="49"/>
        <v>0</v>
      </c>
    </row>
    <row r="204" spans="1:50" ht="26.25" customHeight="1">
      <c r="A204" s="30"/>
      <c r="B204" s="201"/>
      <c r="C204" s="57"/>
      <c r="D204" s="59" t="str">
        <f t="shared" si="45"/>
        <v/>
      </c>
      <c r="E204" s="49"/>
      <c r="F204" s="49" t="s">
        <v>187</v>
      </c>
      <c r="G204" s="56"/>
      <c r="H204" s="143"/>
      <c r="I204" s="145">
        <f t="shared" si="50"/>
        <v>0</v>
      </c>
      <c r="J204" s="145">
        <f t="shared" si="51"/>
        <v>0</v>
      </c>
      <c r="K204" s="145">
        <f t="shared" si="37"/>
        <v>0</v>
      </c>
      <c r="L204" s="140"/>
      <c r="M204" s="188"/>
      <c r="N204" s="140"/>
      <c r="O204" s="61">
        <v>0</v>
      </c>
      <c r="P204" s="61">
        <v>0</v>
      </c>
      <c r="Q204" s="140"/>
      <c r="R204" s="140"/>
      <c r="S204" s="61">
        <v>0</v>
      </c>
      <c r="T204" s="61">
        <v>0</v>
      </c>
      <c r="U204" s="61">
        <v>0</v>
      </c>
      <c r="V204" s="61">
        <v>0</v>
      </c>
      <c r="W204" s="217">
        <f t="shared" si="38"/>
        <v>0</v>
      </c>
      <c r="X204" s="60"/>
      <c r="Y204" s="60"/>
      <c r="Z204" s="64">
        <v>0</v>
      </c>
      <c r="AA204" s="64">
        <f t="shared" si="52"/>
        <v>0</v>
      </c>
      <c r="AB204" s="64">
        <f t="shared" si="39"/>
        <v>0</v>
      </c>
      <c r="AC204" s="64">
        <v>0</v>
      </c>
      <c r="AD204" s="61">
        <f t="shared" si="46"/>
        <v>0</v>
      </c>
      <c r="AE204" s="62">
        <f t="shared" si="47"/>
        <v>0</v>
      </c>
      <c r="AF204" s="200">
        <f t="shared" si="40"/>
        <v>0</v>
      </c>
      <c r="AG204" s="191">
        <f t="shared" si="41"/>
        <v>0</v>
      </c>
      <c r="AH204" s="140"/>
      <c r="AI204" s="140"/>
      <c r="AJ204" s="188"/>
      <c r="AK204" s="215">
        <f t="shared" si="42"/>
        <v>0</v>
      </c>
      <c r="AL204" s="201" t="s">
        <v>187</v>
      </c>
      <c r="AM204" s="212" t="s">
        <v>187</v>
      </c>
      <c r="AN204" s="188"/>
      <c r="AO204" s="201" t="s">
        <v>187</v>
      </c>
      <c r="AP204" s="212" t="s">
        <v>187</v>
      </c>
      <c r="AQ204" s="213"/>
      <c r="AR204" s="201" t="s">
        <v>187</v>
      </c>
      <c r="AS204" s="212" t="s">
        <v>187</v>
      </c>
      <c r="AT204" s="188"/>
      <c r="AU204" s="218">
        <f t="shared" si="43"/>
        <v>0</v>
      </c>
      <c r="AV204" s="158">
        <f t="shared" si="48"/>
        <v>0</v>
      </c>
      <c r="AW204" s="69">
        <f t="shared" si="44"/>
        <v>0</v>
      </c>
      <c r="AX204" s="159">
        <f t="shared" si="49"/>
        <v>0</v>
      </c>
    </row>
    <row r="205" spans="1:50" ht="26.25" customHeight="1">
      <c r="A205" s="30"/>
      <c r="B205" s="201"/>
      <c r="C205" s="57"/>
      <c r="D205" s="59" t="str">
        <f t="shared" si="45"/>
        <v/>
      </c>
      <c r="E205" s="49"/>
      <c r="F205" s="49" t="s">
        <v>187</v>
      </c>
      <c r="G205" s="56"/>
      <c r="H205" s="143"/>
      <c r="I205" s="145">
        <f t="shared" si="50"/>
        <v>0</v>
      </c>
      <c r="J205" s="145">
        <f t="shared" si="51"/>
        <v>0</v>
      </c>
      <c r="K205" s="145">
        <f t="shared" ref="K205:K268" si="53">H205+J205+I205</f>
        <v>0</v>
      </c>
      <c r="L205" s="140"/>
      <c r="M205" s="188"/>
      <c r="N205" s="140"/>
      <c r="O205" s="61">
        <v>0</v>
      </c>
      <c r="P205" s="61">
        <v>0</v>
      </c>
      <c r="Q205" s="140"/>
      <c r="R205" s="140"/>
      <c r="S205" s="61">
        <v>0</v>
      </c>
      <c r="T205" s="61">
        <v>0</v>
      </c>
      <c r="U205" s="61">
        <v>0</v>
      </c>
      <c r="V205" s="61">
        <v>0</v>
      </c>
      <c r="W205" s="217">
        <f t="shared" ref="W205:W268" si="54">(K205+L205+M205+N205+O205+P205+Q205+R205+S205)*12+U205+V205+T205</f>
        <v>0</v>
      </c>
      <c r="X205" s="60"/>
      <c r="Y205" s="60"/>
      <c r="Z205" s="64">
        <v>0</v>
      </c>
      <c r="AA205" s="64">
        <f t="shared" si="52"/>
        <v>0</v>
      </c>
      <c r="AB205" s="64">
        <f t="shared" ref="AB205:AB268" si="55">Z205+AA205</f>
        <v>0</v>
      </c>
      <c r="AC205" s="64">
        <v>0</v>
      </c>
      <c r="AD205" s="61">
        <f t="shared" si="46"/>
        <v>0</v>
      </c>
      <c r="AE205" s="62">
        <f t="shared" si="47"/>
        <v>0</v>
      </c>
      <c r="AF205" s="200">
        <f t="shared" ref="AF205:AF268" si="56">(AD205+AE205)*12</f>
        <v>0</v>
      </c>
      <c r="AG205" s="191">
        <f t="shared" ref="AG205:AG268" si="57">W205+AF205</f>
        <v>0</v>
      </c>
      <c r="AH205" s="140"/>
      <c r="AI205" s="140"/>
      <c r="AJ205" s="188"/>
      <c r="AK205" s="215">
        <f t="shared" ref="AK205:AK268" si="58">AI205*AJ205</f>
        <v>0</v>
      </c>
      <c r="AL205" s="201" t="s">
        <v>187</v>
      </c>
      <c r="AM205" s="212" t="s">
        <v>187</v>
      </c>
      <c r="AN205" s="188"/>
      <c r="AO205" s="201" t="s">
        <v>187</v>
      </c>
      <c r="AP205" s="212" t="s">
        <v>187</v>
      </c>
      <c r="AQ205" s="213"/>
      <c r="AR205" s="201" t="s">
        <v>187</v>
      </c>
      <c r="AS205" s="212" t="s">
        <v>187</v>
      </c>
      <c r="AT205" s="188"/>
      <c r="AU205" s="218">
        <f t="shared" ref="AU205:AU268" si="59">AN205+AQ205+AT205</f>
        <v>0</v>
      </c>
      <c r="AV205" s="158">
        <f t="shared" si="48"/>
        <v>0</v>
      </c>
      <c r="AW205" s="69">
        <f t="shared" ref="AW205:AW268" si="60">U205+V205</f>
        <v>0</v>
      </c>
      <c r="AX205" s="159">
        <f t="shared" si="49"/>
        <v>0</v>
      </c>
    </row>
    <row r="206" spans="1:50" ht="26.25" customHeight="1">
      <c r="A206" s="30"/>
      <c r="B206" s="201"/>
      <c r="C206" s="57"/>
      <c r="D206" s="59" t="str">
        <f t="shared" ref="D206:D269" si="61">IF(LEN(B206)=0,"",IF(IFERROR(FIND("อัตราว่าง",B206,1),0)=0,"อัตราคนครอง","อัตราว่าง"))</f>
        <v/>
      </c>
      <c r="E206" s="49"/>
      <c r="F206" s="49" t="s">
        <v>187</v>
      </c>
      <c r="G206" s="56"/>
      <c r="H206" s="143"/>
      <c r="I206" s="145">
        <f t="shared" si="50"/>
        <v>0</v>
      </c>
      <c r="J206" s="145">
        <f t="shared" si="51"/>
        <v>0</v>
      </c>
      <c r="K206" s="145">
        <f t="shared" si="53"/>
        <v>0</v>
      </c>
      <c r="L206" s="140"/>
      <c r="M206" s="188"/>
      <c r="N206" s="140"/>
      <c r="O206" s="61">
        <v>0</v>
      </c>
      <c r="P206" s="61">
        <v>0</v>
      </c>
      <c r="Q206" s="140"/>
      <c r="R206" s="140"/>
      <c r="S206" s="61">
        <v>0</v>
      </c>
      <c r="T206" s="61">
        <v>0</v>
      </c>
      <c r="U206" s="61">
        <v>0</v>
      </c>
      <c r="V206" s="61">
        <v>0</v>
      </c>
      <c r="W206" s="217">
        <f t="shared" si="54"/>
        <v>0</v>
      </c>
      <c r="X206" s="60"/>
      <c r="Y206" s="60"/>
      <c r="Z206" s="64">
        <v>0</v>
      </c>
      <c r="AA206" s="64">
        <f t="shared" si="52"/>
        <v>0</v>
      </c>
      <c r="AB206" s="64">
        <f t="shared" si="55"/>
        <v>0</v>
      </c>
      <c r="AC206" s="64">
        <v>0</v>
      </c>
      <c r="AD206" s="61">
        <f t="shared" ref="AD206:AD269" si="62">AB206+AC206</f>
        <v>0</v>
      </c>
      <c r="AE206" s="62">
        <f t="shared" ref="AE206:AE269" si="63">AB206*5/100</f>
        <v>0</v>
      </c>
      <c r="AF206" s="200">
        <f t="shared" si="56"/>
        <v>0</v>
      </c>
      <c r="AG206" s="191">
        <f t="shared" si="57"/>
        <v>0</v>
      </c>
      <c r="AH206" s="140"/>
      <c r="AI206" s="140"/>
      <c r="AJ206" s="188"/>
      <c r="AK206" s="215">
        <f t="shared" si="58"/>
        <v>0</v>
      </c>
      <c r="AL206" s="201" t="s">
        <v>187</v>
      </c>
      <c r="AM206" s="212" t="s">
        <v>187</v>
      </c>
      <c r="AN206" s="188"/>
      <c r="AO206" s="201" t="s">
        <v>187</v>
      </c>
      <c r="AP206" s="212" t="s">
        <v>187</v>
      </c>
      <c r="AQ206" s="213"/>
      <c r="AR206" s="201" t="s">
        <v>187</v>
      </c>
      <c r="AS206" s="212" t="s">
        <v>187</v>
      </c>
      <c r="AT206" s="188"/>
      <c r="AU206" s="218">
        <f t="shared" si="59"/>
        <v>0</v>
      </c>
      <c r="AV206" s="158">
        <f t="shared" ref="AV206:AV269" si="64">AG206+AK206+AU206+(AH206*12)</f>
        <v>0</v>
      </c>
      <c r="AW206" s="69">
        <f t="shared" si="60"/>
        <v>0</v>
      </c>
      <c r="AX206" s="159">
        <f t="shared" ref="AX206:AX269" si="65">AV206</f>
        <v>0</v>
      </c>
    </row>
    <row r="207" spans="1:50" ht="26.25" customHeight="1">
      <c r="A207" s="30"/>
      <c r="B207" s="201"/>
      <c r="C207" s="57"/>
      <c r="D207" s="59" t="str">
        <f t="shared" si="61"/>
        <v/>
      </c>
      <c r="E207" s="49"/>
      <c r="F207" s="49" t="s">
        <v>187</v>
      </c>
      <c r="G207" s="56"/>
      <c r="H207" s="143"/>
      <c r="I207" s="145">
        <f t="shared" si="50"/>
        <v>0</v>
      </c>
      <c r="J207" s="145">
        <f t="shared" si="51"/>
        <v>0</v>
      </c>
      <c r="K207" s="145">
        <f t="shared" si="53"/>
        <v>0</v>
      </c>
      <c r="L207" s="140"/>
      <c r="M207" s="188"/>
      <c r="N207" s="140"/>
      <c r="O207" s="61">
        <v>0</v>
      </c>
      <c r="P207" s="61">
        <v>0</v>
      </c>
      <c r="Q207" s="140"/>
      <c r="R207" s="140"/>
      <c r="S207" s="61">
        <v>0</v>
      </c>
      <c r="T207" s="61">
        <v>0</v>
      </c>
      <c r="U207" s="61">
        <v>0</v>
      </c>
      <c r="V207" s="61">
        <v>0</v>
      </c>
      <c r="W207" s="217">
        <f t="shared" si="54"/>
        <v>0</v>
      </c>
      <c r="X207" s="60"/>
      <c r="Y207" s="60"/>
      <c r="Z207" s="64">
        <v>0</v>
      </c>
      <c r="AA207" s="64">
        <f t="shared" si="52"/>
        <v>0</v>
      </c>
      <c r="AB207" s="64">
        <f t="shared" si="55"/>
        <v>0</v>
      </c>
      <c r="AC207" s="64">
        <v>0</v>
      </c>
      <c r="AD207" s="61">
        <f t="shared" si="62"/>
        <v>0</v>
      </c>
      <c r="AE207" s="62">
        <f t="shared" si="63"/>
        <v>0</v>
      </c>
      <c r="AF207" s="200">
        <f t="shared" si="56"/>
        <v>0</v>
      </c>
      <c r="AG207" s="191">
        <f t="shared" si="57"/>
        <v>0</v>
      </c>
      <c r="AH207" s="140"/>
      <c r="AI207" s="140"/>
      <c r="AJ207" s="188"/>
      <c r="AK207" s="215">
        <f t="shared" si="58"/>
        <v>0</v>
      </c>
      <c r="AL207" s="201" t="s">
        <v>187</v>
      </c>
      <c r="AM207" s="212" t="s">
        <v>187</v>
      </c>
      <c r="AN207" s="188"/>
      <c r="AO207" s="201" t="s">
        <v>187</v>
      </c>
      <c r="AP207" s="212" t="s">
        <v>187</v>
      </c>
      <c r="AQ207" s="213"/>
      <c r="AR207" s="201" t="s">
        <v>187</v>
      </c>
      <c r="AS207" s="212" t="s">
        <v>187</v>
      </c>
      <c r="AT207" s="188"/>
      <c r="AU207" s="218">
        <f t="shared" si="59"/>
        <v>0</v>
      </c>
      <c r="AV207" s="158">
        <f t="shared" si="64"/>
        <v>0</v>
      </c>
      <c r="AW207" s="69">
        <f t="shared" si="60"/>
        <v>0</v>
      </c>
      <c r="AX207" s="159">
        <f t="shared" si="65"/>
        <v>0</v>
      </c>
    </row>
    <row r="208" spans="1:50" ht="26.25" customHeight="1">
      <c r="A208" s="30"/>
      <c r="B208" s="201"/>
      <c r="C208" s="57"/>
      <c r="D208" s="59" t="str">
        <f t="shared" si="61"/>
        <v/>
      </c>
      <c r="E208" s="49"/>
      <c r="F208" s="49" t="s">
        <v>187</v>
      </c>
      <c r="G208" s="56"/>
      <c r="H208" s="143"/>
      <c r="I208" s="145">
        <f t="shared" si="50"/>
        <v>0</v>
      </c>
      <c r="J208" s="145">
        <f t="shared" si="51"/>
        <v>0</v>
      </c>
      <c r="K208" s="145">
        <f t="shared" si="53"/>
        <v>0</v>
      </c>
      <c r="L208" s="140"/>
      <c r="M208" s="188"/>
      <c r="N208" s="140"/>
      <c r="O208" s="61">
        <v>0</v>
      </c>
      <c r="P208" s="61">
        <v>0</v>
      </c>
      <c r="Q208" s="140"/>
      <c r="R208" s="140"/>
      <c r="S208" s="61">
        <v>0</v>
      </c>
      <c r="T208" s="61">
        <v>0</v>
      </c>
      <c r="U208" s="61">
        <v>0</v>
      </c>
      <c r="V208" s="61">
        <v>0</v>
      </c>
      <c r="W208" s="217">
        <f t="shared" si="54"/>
        <v>0</v>
      </c>
      <c r="X208" s="60"/>
      <c r="Y208" s="60"/>
      <c r="Z208" s="64">
        <v>0</v>
      </c>
      <c r="AA208" s="64">
        <f t="shared" si="52"/>
        <v>0</v>
      </c>
      <c r="AB208" s="64">
        <f t="shared" si="55"/>
        <v>0</v>
      </c>
      <c r="AC208" s="64">
        <v>0</v>
      </c>
      <c r="AD208" s="61">
        <f t="shared" si="62"/>
        <v>0</v>
      </c>
      <c r="AE208" s="62">
        <f t="shared" si="63"/>
        <v>0</v>
      </c>
      <c r="AF208" s="200">
        <f t="shared" si="56"/>
        <v>0</v>
      </c>
      <c r="AG208" s="191">
        <f t="shared" si="57"/>
        <v>0</v>
      </c>
      <c r="AH208" s="140"/>
      <c r="AI208" s="140"/>
      <c r="AJ208" s="188"/>
      <c r="AK208" s="215">
        <f t="shared" si="58"/>
        <v>0</v>
      </c>
      <c r="AL208" s="201" t="s">
        <v>187</v>
      </c>
      <c r="AM208" s="212" t="s">
        <v>187</v>
      </c>
      <c r="AN208" s="188"/>
      <c r="AO208" s="201" t="s">
        <v>187</v>
      </c>
      <c r="AP208" s="212" t="s">
        <v>187</v>
      </c>
      <c r="AQ208" s="213"/>
      <c r="AR208" s="201" t="s">
        <v>187</v>
      </c>
      <c r="AS208" s="212" t="s">
        <v>187</v>
      </c>
      <c r="AT208" s="188"/>
      <c r="AU208" s="218">
        <f t="shared" si="59"/>
        <v>0</v>
      </c>
      <c r="AV208" s="158">
        <f t="shared" si="64"/>
        <v>0</v>
      </c>
      <c r="AW208" s="69">
        <f t="shared" si="60"/>
        <v>0</v>
      </c>
      <c r="AX208" s="159">
        <f t="shared" si="65"/>
        <v>0</v>
      </c>
    </row>
    <row r="209" spans="1:50" ht="26.25" customHeight="1">
      <c r="A209" s="30"/>
      <c r="B209" s="201"/>
      <c r="C209" s="57"/>
      <c r="D209" s="59" t="str">
        <f t="shared" si="61"/>
        <v/>
      </c>
      <c r="E209" s="49"/>
      <c r="F209" s="49" t="s">
        <v>187</v>
      </c>
      <c r="G209" s="56"/>
      <c r="H209" s="143"/>
      <c r="I209" s="145">
        <f t="shared" ref="I209:I272" si="66">H209*3%</f>
        <v>0</v>
      </c>
      <c r="J209" s="145">
        <f t="shared" ref="J209:J272" si="67">(H209+I209)*6%</f>
        <v>0</v>
      </c>
      <c r="K209" s="145">
        <f t="shared" si="53"/>
        <v>0</v>
      </c>
      <c r="L209" s="140"/>
      <c r="M209" s="188"/>
      <c r="N209" s="140"/>
      <c r="O209" s="61">
        <v>0</v>
      </c>
      <c r="P209" s="61">
        <v>0</v>
      </c>
      <c r="Q209" s="140"/>
      <c r="R209" s="140"/>
      <c r="S209" s="61">
        <v>0</v>
      </c>
      <c r="T209" s="61">
        <v>0</v>
      </c>
      <c r="U209" s="61">
        <v>0</v>
      </c>
      <c r="V209" s="61">
        <v>0</v>
      </c>
      <c r="W209" s="217">
        <f t="shared" si="54"/>
        <v>0</v>
      </c>
      <c r="X209" s="60"/>
      <c r="Y209" s="60"/>
      <c r="Z209" s="64">
        <v>0</v>
      </c>
      <c r="AA209" s="64">
        <f t="shared" si="52"/>
        <v>0</v>
      </c>
      <c r="AB209" s="64">
        <f t="shared" si="55"/>
        <v>0</v>
      </c>
      <c r="AC209" s="64">
        <v>0</v>
      </c>
      <c r="AD209" s="61">
        <f t="shared" si="62"/>
        <v>0</v>
      </c>
      <c r="AE209" s="62">
        <f t="shared" si="63"/>
        <v>0</v>
      </c>
      <c r="AF209" s="200">
        <f t="shared" si="56"/>
        <v>0</v>
      </c>
      <c r="AG209" s="191">
        <f t="shared" si="57"/>
        <v>0</v>
      </c>
      <c r="AH209" s="140"/>
      <c r="AI209" s="140"/>
      <c r="AJ209" s="188"/>
      <c r="AK209" s="215">
        <f t="shared" si="58"/>
        <v>0</v>
      </c>
      <c r="AL209" s="201" t="s">
        <v>187</v>
      </c>
      <c r="AM209" s="212" t="s">
        <v>187</v>
      </c>
      <c r="AN209" s="188"/>
      <c r="AO209" s="201" t="s">
        <v>187</v>
      </c>
      <c r="AP209" s="212" t="s">
        <v>187</v>
      </c>
      <c r="AQ209" s="213"/>
      <c r="AR209" s="201" t="s">
        <v>187</v>
      </c>
      <c r="AS209" s="212" t="s">
        <v>187</v>
      </c>
      <c r="AT209" s="188"/>
      <c r="AU209" s="218">
        <f t="shared" si="59"/>
        <v>0</v>
      </c>
      <c r="AV209" s="158">
        <f t="shared" si="64"/>
        <v>0</v>
      </c>
      <c r="AW209" s="69">
        <f t="shared" si="60"/>
        <v>0</v>
      </c>
      <c r="AX209" s="159">
        <f t="shared" si="65"/>
        <v>0</v>
      </c>
    </row>
    <row r="210" spans="1:50" ht="26.25" customHeight="1">
      <c r="A210" s="30"/>
      <c r="B210" s="201"/>
      <c r="C210" s="57"/>
      <c r="D210" s="59" t="str">
        <f t="shared" si="61"/>
        <v/>
      </c>
      <c r="E210" s="49"/>
      <c r="F210" s="49" t="s">
        <v>187</v>
      </c>
      <c r="G210" s="56"/>
      <c r="H210" s="143"/>
      <c r="I210" s="145">
        <f t="shared" si="66"/>
        <v>0</v>
      </c>
      <c r="J210" s="145">
        <f t="shared" si="67"/>
        <v>0</v>
      </c>
      <c r="K210" s="145">
        <f t="shared" si="53"/>
        <v>0</v>
      </c>
      <c r="L210" s="140"/>
      <c r="M210" s="188"/>
      <c r="N210" s="140"/>
      <c r="O210" s="61">
        <v>0</v>
      </c>
      <c r="P210" s="61">
        <v>0</v>
      </c>
      <c r="Q210" s="140"/>
      <c r="R210" s="140"/>
      <c r="S210" s="61">
        <v>0</v>
      </c>
      <c r="T210" s="61">
        <v>0</v>
      </c>
      <c r="U210" s="61">
        <v>0</v>
      </c>
      <c r="V210" s="61">
        <v>0</v>
      </c>
      <c r="W210" s="217">
        <f t="shared" si="54"/>
        <v>0</v>
      </c>
      <c r="X210" s="60"/>
      <c r="Y210" s="60"/>
      <c r="Z210" s="64">
        <v>0</v>
      </c>
      <c r="AA210" s="64">
        <f t="shared" si="52"/>
        <v>0</v>
      </c>
      <c r="AB210" s="64">
        <f t="shared" si="55"/>
        <v>0</v>
      </c>
      <c r="AC210" s="64">
        <v>0</v>
      </c>
      <c r="AD210" s="61">
        <f t="shared" si="62"/>
        <v>0</v>
      </c>
      <c r="AE210" s="62">
        <f t="shared" si="63"/>
        <v>0</v>
      </c>
      <c r="AF210" s="200">
        <f t="shared" si="56"/>
        <v>0</v>
      </c>
      <c r="AG210" s="191">
        <f t="shared" si="57"/>
        <v>0</v>
      </c>
      <c r="AH210" s="140"/>
      <c r="AI210" s="140"/>
      <c r="AJ210" s="188"/>
      <c r="AK210" s="215">
        <f t="shared" si="58"/>
        <v>0</v>
      </c>
      <c r="AL210" s="201" t="s">
        <v>187</v>
      </c>
      <c r="AM210" s="212" t="s">
        <v>187</v>
      </c>
      <c r="AN210" s="188"/>
      <c r="AO210" s="201" t="s">
        <v>187</v>
      </c>
      <c r="AP210" s="212" t="s">
        <v>187</v>
      </c>
      <c r="AQ210" s="213"/>
      <c r="AR210" s="201" t="s">
        <v>187</v>
      </c>
      <c r="AS210" s="212" t="s">
        <v>187</v>
      </c>
      <c r="AT210" s="188"/>
      <c r="AU210" s="218">
        <f t="shared" si="59"/>
        <v>0</v>
      </c>
      <c r="AV210" s="158">
        <f t="shared" si="64"/>
        <v>0</v>
      </c>
      <c r="AW210" s="69">
        <f t="shared" si="60"/>
        <v>0</v>
      </c>
      <c r="AX210" s="159">
        <f t="shared" si="65"/>
        <v>0</v>
      </c>
    </row>
    <row r="211" spans="1:50" ht="26.25" customHeight="1">
      <c r="A211" s="30"/>
      <c r="B211" s="201"/>
      <c r="C211" s="57"/>
      <c r="D211" s="59" t="str">
        <f t="shared" si="61"/>
        <v/>
      </c>
      <c r="E211" s="49"/>
      <c r="F211" s="49" t="s">
        <v>187</v>
      </c>
      <c r="G211" s="56"/>
      <c r="H211" s="143"/>
      <c r="I211" s="145">
        <f t="shared" si="66"/>
        <v>0</v>
      </c>
      <c r="J211" s="145">
        <f t="shared" si="67"/>
        <v>0</v>
      </c>
      <c r="K211" s="145">
        <f t="shared" si="53"/>
        <v>0</v>
      </c>
      <c r="L211" s="140"/>
      <c r="M211" s="188"/>
      <c r="N211" s="140"/>
      <c r="O211" s="61">
        <v>0</v>
      </c>
      <c r="P211" s="61">
        <v>0</v>
      </c>
      <c r="Q211" s="140"/>
      <c r="R211" s="140"/>
      <c r="S211" s="61">
        <v>0</v>
      </c>
      <c r="T211" s="61">
        <v>0</v>
      </c>
      <c r="U211" s="61">
        <v>0</v>
      </c>
      <c r="V211" s="61">
        <v>0</v>
      </c>
      <c r="W211" s="217">
        <f t="shared" si="54"/>
        <v>0</v>
      </c>
      <c r="X211" s="60"/>
      <c r="Y211" s="60"/>
      <c r="Z211" s="64">
        <v>0</v>
      </c>
      <c r="AA211" s="64">
        <f t="shared" si="52"/>
        <v>0</v>
      </c>
      <c r="AB211" s="64">
        <f t="shared" si="55"/>
        <v>0</v>
      </c>
      <c r="AC211" s="64">
        <v>0</v>
      </c>
      <c r="AD211" s="61">
        <f t="shared" si="62"/>
        <v>0</v>
      </c>
      <c r="AE211" s="62">
        <f t="shared" si="63"/>
        <v>0</v>
      </c>
      <c r="AF211" s="200">
        <f t="shared" si="56"/>
        <v>0</v>
      </c>
      <c r="AG211" s="191">
        <f t="shared" si="57"/>
        <v>0</v>
      </c>
      <c r="AH211" s="140"/>
      <c r="AI211" s="140"/>
      <c r="AJ211" s="188"/>
      <c r="AK211" s="215">
        <f t="shared" si="58"/>
        <v>0</v>
      </c>
      <c r="AL211" s="201" t="s">
        <v>187</v>
      </c>
      <c r="AM211" s="212" t="s">
        <v>187</v>
      </c>
      <c r="AN211" s="188"/>
      <c r="AO211" s="201" t="s">
        <v>187</v>
      </c>
      <c r="AP211" s="212" t="s">
        <v>187</v>
      </c>
      <c r="AQ211" s="213"/>
      <c r="AR211" s="201" t="s">
        <v>187</v>
      </c>
      <c r="AS211" s="212" t="s">
        <v>187</v>
      </c>
      <c r="AT211" s="188"/>
      <c r="AU211" s="218">
        <f t="shared" si="59"/>
        <v>0</v>
      </c>
      <c r="AV211" s="158">
        <f t="shared" si="64"/>
        <v>0</v>
      </c>
      <c r="AW211" s="69">
        <f t="shared" si="60"/>
        <v>0</v>
      </c>
      <c r="AX211" s="159">
        <f t="shared" si="65"/>
        <v>0</v>
      </c>
    </row>
    <row r="212" spans="1:50" ht="26.25" customHeight="1">
      <c r="A212" s="30"/>
      <c r="B212" s="201"/>
      <c r="C212" s="57"/>
      <c r="D212" s="59" t="str">
        <f t="shared" si="61"/>
        <v/>
      </c>
      <c r="E212" s="49"/>
      <c r="F212" s="49" t="s">
        <v>187</v>
      </c>
      <c r="G212" s="56"/>
      <c r="H212" s="143"/>
      <c r="I212" s="145">
        <f t="shared" si="66"/>
        <v>0</v>
      </c>
      <c r="J212" s="145">
        <f t="shared" si="67"/>
        <v>0</v>
      </c>
      <c r="K212" s="145">
        <f t="shared" si="53"/>
        <v>0</v>
      </c>
      <c r="L212" s="140"/>
      <c r="M212" s="188"/>
      <c r="N212" s="140"/>
      <c r="O212" s="61">
        <v>0</v>
      </c>
      <c r="P212" s="61">
        <v>0</v>
      </c>
      <c r="Q212" s="140"/>
      <c r="R212" s="140"/>
      <c r="S212" s="61">
        <v>0</v>
      </c>
      <c r="T212" s="61">
        <v>0</v>
      </c>
      <c r="U212" s="61">
        <v>0</v>
      </c>
      <c r="V212" s="61">
        <v>0</v>
      </c>
      <c r="W212" s="217">
        <f t="shared" si="54"/>
        <v>0</v>
      </c>
      <c r="X212" s="60"/>
      <c r="Y212" s="60"/>
      <c r="Z212" s="64">
        <v>0</v>
      </c>
      <c r="AA212" s="64">
        <f t="shared" si="52"/>
        <v>0</v>
      </c>
      <c r="AB212" s="64">
        <f t="shared" si="55"/>
        <v>0</v>
      </c>
      <c r="AC212" s="64">
        <v>0</v>
      </c>
      <c r="AD212" s="61">
        <f t="shared" si="62"/>
        <v>0</v>
      </c>
      <c r="AE212" s="62">
        <f t="shared" si="63"/>
        <v>0</v>
      </c>
      <c r="AF212" s="200">
        <f t="shared" si="56"/>
        <v>0</v>
      </c>
      <c r="AG212" s="191">
        <f t="shared" si="57"/>
        <v>0</v>
      </c>
      <c r="AH212" s="140"/>
      <c r="AI212" s="140"/>
      <c r="AJ212" s="188"/>
      <c r="AK212" s="215">
        <f t="shared" si="58"/>
        <v>0</v>
      </c>
      <c r="AL212" s="201" t="s">
        <v>187</v>
      </c>
      <c r="AM212" s="212" t="s">
        <v>187</v>
      </c>
      <c r="AN212" s="188"/>
      <c r="AO212" s="201" t="s">
        <v>187</v>
      </c>
      <c r="AP212" s="212" t="s">
        <v>187</v>
      </c>
      <c r="AQ212" s="213"/>
      <c r="AR212" s="201" t="s">
        <v>187</v>
      </c>
      <c r="AS212" s="212" t="s">
        <v>187</v>
      </c>
      <c r="AT212" s="188"/>
      <c r="AU212" s="218">
        <f t="shared" si="59"/>
        <v>0</v>
      </c>
      <c r="AV212" s="158">
        <f t="shared" si="64"/>
        <v>0</v>
      </c>
      <c r="AW212" s="69">
        <f t="shared" si="60"/>
        <v>0</v>
      </c>
      <c r="AX212" s="159">
        <f t="shared" si="65"/>
        <v>0</v>
      </c>
    </row>
    <row r="213" spans="1:50" ht="26.25" customHeight="1">
      <c r="A213" s="30"/>
      <c r="B213" s="201"/>
      <c r="C213" s="57"/>
      <c r="D213" s="59" t="str">
        <f t="shared" si="61"/>
        <v/>
      </c>
      <c r="E213" s="49"/>
      <c r="F213" s="49" t="s">
        <v>187</v>
      </c>
      <c r="G213" s="56"/>
      <c r="H213" s="143"/>
      <c r="I213" s="145">
        <f t="shared" si="66"/>
        <v>0</v>
      </c>
      <c r="J213" s="145">
        <f t="shared" si="67"/>
        <v>0</v>
      </c>
      <c r="K213" s="145">
        <f t="shared" si="53"/>
        <v>0</v>
      </c>
      <c r="L213" s="140"/>
      <c r="M213" s="188"/>
      <c r="N213" s="140"/>
      <c r="O213" s="61">
        <v>0</v>
      </c>
      <c r="P213" s="61">
        <v>0</v>
      </c>
      <c r="Q213" s="140"/>
      <c r="R213" s="140"/>
      <c r="S213" s="61">
        <v>0</v>
      </c>
      <c r="T213" s="61">
        <v>0</v>
      </c>
      <c r="U213" s="61">
        <v>0</v>
      </c>
      <c r="V213" s="61">
        <v>0</v>
      </c>
      <c r="W213" s="217">
        <f t="shared" si="54"/>
        <v>0</v>
      </c>
      <c r="X213" s="60"/>
      <c r="Y213" s="60"/>
      <c r="Z213" s="64">
        <v>0</v>
      </c>
      <c r="AA213" s="64">
        <f t="shared" si="52"/>
        <v>0</v>
      </c>
      <c r="AB213" s="64">
        <f t="shared" si="55"/>
        <v>0</v>
      </c>
      <c r="AC213" s="64">
        <v>0</v>
      </c>
      <c r="AD213" s="61">
        <f t="shared" si="62"/>
        <v>0</v>
      </c>
      <c r="AE213" s="62">
        <f t="shared" si="63"/>
        <v>0</v>
      </c>
      <c r="AF213" s="200">
        <f t="shared" si="56"/>
        <v>0</v>
      </c>
      <c r="AG213" s="191">
        <f t="shared" si="57"/>
        <v>0</v>
      </c>
      <c r="AH213" s="140"/>
      <c r="AI213" s="140"/>
      <c r="AJ213" s="188"/>
      <c r="AK213" s="215">
        <f t="shared" si="58"/>
        <v>0</v>
      </c>
      <c r="AL213" s="201" t="s">
        <v>187</v>
      </c>
      <c r="AM213" s="212" t="s">
        <v>187</v>
      </c>
      <c r="AN213" s="188"/>
      <c r="AO213" s="201" t="s">
        <v>187</v>
      </c>
      <c r="AP213" s="212" t="s">
        <v>187</v>
      </c>
      <c r="AQ213" s="213"/>
      <c r="AR213" s="201" t="s">
        <v>187</v>
      </c>
      <c r="AS213" s="212" t="s">
        <v>187</v>
      </c>
      <c r="AT213" s="188"/>
      <c r="AU213" s="218">
        <f t="shared" si="59"/>
        <v>0</v>
      </c>
      <c r="AV213" s="158">
        <f t="shared" si="64"/>
        <v>0</v>
      </c>
      <c r="AW213" s="69">
        <f t="shared" si="60"/>
        <v>0</v>
      </c>
      <c r="AX213" s="159">
        <f t="shared" si="65"/>
        <v>0</v>
      </c>
    </row>
    <row r="214" spans="1:50" ht="26.25" customHeight="1">
      <c r="A214" s="30"/>
      <c r="B214" s="201"/>
      <c r="C214" s="57"/>
      <c r="D214" s="59" t="str">
        <f t="shared" si="61"/>
        <v/>
      </c>
      <c r="E214" s="49"/>
      <c r="F214" s="49" t="s">
        <v>187</v>
      </c>
      <c r="G214" s="56"/>
      <c r="H214" s="143"/>
      <c r="I214" s="145">
        <f t="shared" si="66"/>
        <v>0</v>
      </c>
      <c r="J214" s="145">
        <f t="shared" si="67"/>
        <v>0</v>
      </c>
      <c r="K214" s="145">
        <f t="shared" si="53"/>
        <v>0</v>
      </c>
      <c r="L214" s="140"/>
      <c r="M214" s="188"/>
      <c r="N214" s="140"/>
      <c r="O214" s="61">
        <v>0</v>
      </c>
      <c r="P214" s="61">
        <v>0</v>
      </c>
      <c r="Q214" s="140"/>
      <c r="R214" s="140"/>
      <c r="S214" s="61">
        <v>0</v>
      </c>
      <c r="T214" s="61">
        <v>0</v>
      </c>
      <c r="U214" s="61">
        <v>0</v>
      </c>
      <c r="V214" s="61">
        <v>0</v>
      </c>
      <c r="W214" s="217">
        <f t="shared" si="54"/>
        <v>0</v>
      </c>
      <c r="X214" s="60"/>
      <c r="Y214" s="60"/>
      <c r="Z214" s="64">
        <v>0</v>
      </c>
      <c r="AA214" s="64">
        <f t="shared" ref="AA214:AA277" si="68">(Z214)*4/100</f>
        <v>0</v>
      </c>
      <c r="AB214" s="64">
        <f t="shared" si="55"/>
        <v>0</v>
      </c>
      <c r="AC214" s="64">
        <v>0</v>
      </c>
      <c r="AD214" s="61">
        <f t="shared" si="62"/>
        <v>0</v>
      </c>
      <c r="AE214" s="62">
        <f t="shared" si="63"/>
        <v>0</v>
      </c>
      <c r="AF214" s="200">
        <f t="shared" si="56"/>
        <v>0</v>
      </c>
      <c r="AG214" s="191">
        <f t="shared" si="57"/>
        <v>0</v>
      </c>
      <c r="AH214" s="140"/>
      <c r="AI214" s="140"/>
      <c r="AJ214" s="188"/>
      <c r="AK214" s="215">
        <f t="shared" si="58"/>
        <v>0</v>
      </c>
      <c r="AL214" s="201" t="s">
        <v>187</v>
      </c>
      <c r="AM214" s="212" t="s">
        <v>187</v>
      </c>
      <c r="AN214" s="188"/>
      <c r="AO214" s="201" t="s">
        <v>187</v>
      </c>
      <c r="AP214" s="212" t="s">
        <v>187</v>
      </c>
      <c r="AQ214" s="213"/>
      <c r="AR214" s="201" t="s">
        <v>187</v>
      </c>
      <c r="AS214" s="212" t="s">
        <v>187</v>
      </c>
      <c r="AT214" s="188"/>
      <c r="AU214" s="218">
        <f t="shared" si="59"/>
        <v>0</v>
      </c>
      <c r="AV214" s="158">
        <f t="shared" si="64"/>
        <v>0</v>
      </c>
      <c r="AW214" s="69">
        <f t="shared" si="60"/>
        <v>0</v>
      </c>
      <c r="AX214" s="159">
        <f t="shared" si="65"/>
        <v>0</v>
      </c>
    </row>
    <row r="215" spans="1:50" ht="26.25" customHeight="1">
      <c r="A215" s="30"/>
      <c r="B215" s="201"/>
      <c r="C215" s="57"/>
      <c r="D215" s="59" t="str">
        <f t="shared" si="61"/>
        <v/>
      </c>
      <c r="E215" s="49"/>
      <c r="F215" s="49" t="s">
        <v>187</v>
      </c>
      <c r="G215" s="56"/>
      <c r="H215" s="143"/>
      <c r="I215" s="145">
        <f t="shared" si="66"/>
        <v>0</v>
      </c>
      <c r="J215" s="145">
        <f t="shared" si="67"/>
        <v>0</v>
      </c>
      <c r="K215" s="145">
        <f t="shared" si="53"/>
        <v>0</v>
      </c>
      <c r="L215" s="140"/>
      <c r="M215" s="188"/>
      <c r="N215" s="140"/>
      <c r="O215" s="61">
        <v>0</v>
      </c>
      <c r="P215" s="61">
        <v>0</v>
      </c>
      <c r="Q215" s="140"/>
      <c r="R215" s="140"/>
      <c r="S215" s="61">
        <v>0</v>
      </c>
      <c r="T215" s="61">
        <v>0</v>
      </c>
      <c r="U215" s="61">
        <v>0</v>
      </c>
      <c r="V215" s="61">
        <v>0</v>
      </c>
      <c r="W215" s="217">
        <f t="shared" si="54"/>
        <v>0</v>
      </c>
      <c r="X215" s="60"/>
      <c r="Y215" s="60"/>
      <c r="Z215" s="64">
        <v>0</v>
      </c>
      <c r="AA215" s="64">
        <f t="shared" si="68"/>
        <v>0</v>
      </c>
      <c r="AB215" s="64">
        <f t="shared" si="55"/>
        <v>0</v>
      </c>
      <c r="AC215" s="64">
        <v>0</v>
      </c>
      <c r="AD215" s="61">
        <f t="shared" si="62"/>
        <v>0</v>
      </c>
      <c r="AE215" s="62">
        <f t="shared" si="63"/>
        <v>0</v>
      </c>
      <c r="AF215" s="200">
        <f t="shared" si="56"/>
        <v>0</v>
      </c>
      <c r="AG215" s="191">
        <f t="shared" si="57"/>
        <v>0</v>
      </c>
      <c r="AH215" s="140"/>
      <c r="AI215" s="140"/>
      <c r="AJ215" s="188"/>
      <c r="AK215" s="215">
        <f t="shared" si="58"/>
        <v>0</v>
      </c>
      <c r="AL215" s="201" t="s">
        <v>187</v>
      </c>
      <c r="AM215" s="212" t="s">
        <v>187</v>
      </c>
      <c r="AN215" s="188"/>
      <c r="AO215" s="201" t="s">
        <v>187</v>
      </c>
      <c r="AP215" s="212" t="s">
        <v>187</v>
      </c>
      <c r="AQ215" s="213"/>
      <c r="AR215" s="201" t="s">
        <v>187</v>
      </c>
      <c r="AS215" s="212" t="s">
        <v>187</v>
      </c>
      <c r="AT215" s="188"/>
      <c r="AU215" s="218">
        <f t="shared" si="59"/>
        <v>0</v>
      </c>
      <c r="AV215" s="158">
        <f t="shared" si="64"/>
        <v>0</v>
      </c>
      <c r="AW215" s="69">
        <f t="shared" si="60"/>
        <v>0</v>
      </c>
      <c r="AX215" s="159">
        <f t="shared" si="65"/>
        <v>0</v>
      </c>
    </row>
    <row r="216" spans="1:50" ht="26.25" customHeight="1">
      <c r="A216" s="30"/>
      <c r="B216" s="201"/>
      <c r="C216" s="57"/>
      <c r="D216" s="59" t="str">
        <f t="shared" si="61"/>
        <v/>
      </c>
      <c r="E216" s="49"/>
      <c r="F216" s="49" t="s">
        <v>187</v>
      </c>
      <c r="G216" s="56"/>
      <c r="H216" s="143"/>
      <c r="I216" s="145">
        <f t="shared" si="66"/>
        <v>0</v>
      </c>
      <c r="J216" s="145">
        <f t="shared" si="67"/>
        <v>0</v>
      </c>
      <c r="K216" s="145">
        <f t="shared" si="53"/>
        <v>0</v>
      </c>
      <c r="L216" s="140"/>
      <c r="M216" s="188"/>
      <c r="N216" s="140"/>
      <c r="O216" s="61">
        <v>0</v>
      </c>
      <c r="P216" s="61">
        <v>0</v>
      </c>
      <c r="Q216" s="140"/>
      <c r="R216" s="140"/>
      <c r="S216" s="61">
        <v>0</v>
      </c>
      <c r="T216" s="61">
        <v>0</v>
      </c>
      <c r="U216" s="61">
        <v>0</v>
      </c>
      <c r="V216" s="61">
        <v>0</v>
      </c>
      <c r="W216" s="217">
        <f t="shared" si="54"/>
        <v>0</v>
      </c>
      <c r="X216" s="60"/>
      <c r="Y216" s="60"/>
      <c r="Z216" s="64">
        <v>0</v>
      </c>
      <c r="AA216" s="64">
        <f t="shared" si="68"/>
        <v>0</v>
      </c>
      <c r="AB216" s="64">
        <f t="shared" si="55"/>
        <v>0</v>
      </c>
      <c r="AC216" s="64">
        <v>0</v>
      </c>
      <c r="AD216" s="61">
        <f t="shared" si="62"/>
        <v>0</v>
      </c>
      <c r="AE216" s="62">
        <f t="shared" si="63"/>
        <v>0</v>
      </c>
      <c r="AF216" s="200">
        <f t="shared" si="56"/>
        <v>0</v>
      </c>
      <c r="AG216" s="191">
        <f t="shared" si="57"/>
        <v>0</v>
      </c>
      <c r="AH216" s="140"/>
      <c r="AI216" s="140"/>
      <c r="AJ216" s="188"/>
      <c r="AK216" s="215">
        <f t="shared" si="58"/>
        <v>0</v>
      </c>
      <c r="AL216" s="201" t="s">
        <v>187</v>
      </c>
      <c r="AM216" s="212" t="s">
        <v>187</v>
      </c>
      <c r="AN216" s="188"/>
      <c r="AO216" s="201" t="s">
        <v>187</v>
      </c>
      <c r="AP216" s="212" t="s">
        <v>187</v>
      </c>
      <c r="AQ216" s="213"/>
      <c r="AR216" s="201" t="s">
        <v>187</v>
      </c>
      <c r="AS216" s="212" t="s">
        <v>187</v>
      </c>
      <c r="AT216" s="188"/>
      <c r="AU216" s="218">
        <f t="shared" si="59"/>
        <v>0</v>
      </c>
      <c r="AV216" s="158">
        <f t="shared" si="64"/>
        <v>0</v>
      </c>
      <c r="AW216" s="69">
        <f t="shared" si="60"/>
        <v>0</v>
      </c>
      <c r="AX216" s="159">
        <f t="shared" si="65"/>
        <v>0</v>
      </c>
    </row>
    <row r="217" spans="1:50" ht="26.25" customHeight="1">
      <c r="A217" s="30"/>
      <c r="B217" s="201"/>
      <c r="C217" s="57"/>
      <c r="D217" s="59" t="str">
        <f t="shared" si="61"/>
        <v/>
      </c>
      <c r="E217" s="49"/>
      <c r="F217" s="49" t="s">
        <v>187</v>
      </c>
      <c r="G217" s="56"/>
      <c r="H217" s="143"/>
      <c r="I217" s="145">
        <f t="shared" si="66"/>
        <v>0</v>
      </c>
      <c r="J217" s="145">
        <f t="shared" si="67"/>
        <v>0</v>
      </c>
      <c r="K217" s="145">
        <f t="shared" si="53"/>
        <v>0</v>
      </c>
      <c r="L217" s="140"/>
      <c r="M217" s="188"/>
      <c r="N217" s="140"/>
      <c r="O217" s="61">
        <v>0</v>
      </c>
      <c r="P217" s="61">
        <v>0</v>
      </c>
      <c r="Q217" s="140"/>
      <c r="R217" s="140"/>
      <c r="S217" s="61">
        <v>0</v>
      </c>
      <c r="T217" s="61">
        <v>0</v>
      </c>
      <c r="U217" s="61">
        <v>0</v>
      </c>
      <c r="V217" s="61">
        <v>0</v>
      </c>
      <c r="W217" s="217">
        <f t="shared" si="54"/>
        <v>0</v>
      </c>
      <c r="X217" s="60"/>
      <c r="Y217" s="60"/>
      <c r="Z217" s="64">
        <v>0</v>
      </c>
      <c r="AA217" s="64">
        <f t="shared" si="68"/>
        <v>0</v>
      </c>
      <c r="AB217" s="64">
        <f t="shared" si="55"/>
        <v>0</v>
      </c>
      <c r="AC217" s="64">
        <v>0</v>
      </c>
      <c r="AD217" s="61">
        <f t="shared" si="62"/>
        <v>0</v>
      </c>
      <c r="AE217" s="62">
        <f t="shared" si="63"/>
        <v>0</v>
      </c>
      <c r="AF217" s="200">
        <f t="shared" si="56"/>
        <v>0</v>
      </c>
      <c r="AG217" s="191">
        <f t="shared" si="57"/>
        <v>0</v>
      </c>
      <c r="AH217" s="140"/>
      <c r="AI217" s="140"/>
      <c r="AJ217" s="188"/>
      <c r="AK217" s="215">
        <f t="shared" si="58"/>
        <v>0</v>
      </c>
      <c r="AL217" s="201" t="s">
        <v>187</v>
      </c>
      <c r="AM217" s="212" t="s">
        <v>187</v>
      </c>
      <c r="AN217" s="188"/>
      <c r="AO217" s="201" t="s">
        <v>187</v>
      </c>
      <c r="AP217" s="212" t="s">
        <v>187</v>
      </c>
      <c r="AQ217" s="213"/>
      <c r="AR217" s="201" t="s">
        <v>187</v>
      </c>
      <c r="AS217" s="212" t="s">
        <v>187</v>
      </c>
      <c r="AT217" s="188"/>
      <c r="AU217" s="218">
        <f t="shared" si="59"/>
        <v>0</v>
      </c>
      <c r="AV217" s="158">
        <f t="shared" si="64"/>
        <v>0</v>
      </c>
      <c r="AW217" s="69">
        <f t="shared" si="60"/>
        <v>0</v>
      </c>
      <c r="AX217" s="159">
        <f t="shared" si="65"/>
        <v>0</v>
      </c>
    </row>
    <row r="218" spans="1:50" ht="26.25" customHeight="1">
      <c r="A218" s="30"/>
      <c r="B218" s="201"/>
      <c r="C218" s="57"/>
      <c r="D218" s="59" t="str">
        <f t="shared" si="61"/>
        <v/>
      </c>
      <c r="E218" s="49"/>
      <c r="F218" s="49" t="s">
        <v>187</v>
      </c>
      <c r="G218" s="56"/>
      <c r="H218" s="143"/>
      <c r="I218" s="145">
        <f t="shared" si="66"/>
        <v>0</v>
      </c>
      <c r="J218" s="145">
        <f t="shared" si="67"/>
        <v>0</v>
      </c>
      <c r="K218" s="145">
        <f t="shared" si="53"/>
        <v>0</v>
      </c>
      <c r="L218" s="140"/>
      <c r="M218" s="188"/>
      <c r="N218" s="140"/>
      <c r="O218" s="61">
        <v>0</v>
      </c>
      <c r="P218" s="61">
        <v>0</v>
      </c>
      <c r="Q218" s="140"/>
      <c r="R218" s="140"/>
      <c r="S218" s="61">
        <v>0</v>
      </c>
      <c r="T218" s="61">
        <v>0</v>
      </c>
      <c r="U218" s="61">
        <v>0</v>
      </c>
      <c r="V218" s="61">
        <v>0</v>
      </c>
      <c r="W218" s="217">
        <f t="shared" si="54"/>
        <v>0</v>
      </c>
      <c r="X218" s="60"/>
      <c r="Y218" s="60"/>
      <c r="Z218" s="64">
        <v>0</v>
      </c>
      <c r="AA218" s="64">
        <f t="shared" si="68"/>
        <v>0</v>
      </c>
      <c r="AB218" s="64">
        <f t="shared" si="55"/>
        <v>0</v>
      </c>
      <c r="AC218" s="64">
        <v>0</v>
      </c>
      <c r="AD218" s="61">
        <f t="shared" si="62"/>
        <v>0</v>
      </c>
      <c r="AE218" s="62">
        <f t="shared" si="63"/>
        <v>0</v>
      </c>
      <c r="AF218" s="200">
        <f t="shared" si="56"/>
        <v>0</v>
      </c>
      <c r="AG218" s="191">
        <f t="shared" si="57"/>
        <v>0</v>
      </c>
      <c r="AH218" s="140"/>
      <c r="AI218" s="140"/>
      <c r="AJ218" s="188"/>
      <c r="AK218" s="215">
        <f t="shared" si="58"/>
        <v>0</v>
      </c>
      <c r="AL218" s="201" t="s">
        <v>187</v>
      </c>
      <c r="AM218" s="212" t="s">
        <v>187</v>
      </c>
      <c r="AN218" s="188"/>
      <c r="AO218" s="201" t="s">
        <v>187</v>
      </c>
      <c r="AP218" s="212" t="s">
        <v>187</v>
      </c>
      <c r="AQ218" s="213"/>
      <c r="AR218" s="201" t="s">
        <v>187</v>
      </c>
      <c r="AS218" s="212" t="s">
        <v>187</v>
      </c>
      <c r="AT218" s="188"/>
      <c r="AU218" s="218">
        <f t="shared" si="59"/>
        <v>0</v>
      </c>
      <c r="AV218" s="158">
        <f t="shared" si="64"/>
        <v>0</v>
      </c>
      <c r="AW218" s="69">
        <f t="shared" si="60"/>
        <v>0</v>
      </c>
      <c r="AX218" s="159">
        <f t="shared" si="65"/>
        <v>0</v>
      </c>
    </row>
    <row r="219" spans="1:50" ht="26.25" customHeight="1">
      <c r="A219" s="30"/>
      <c r="B219" s="201"/>
      <c r="C219" s="57"/>
      <c r="D219" s="59" t="str">
        <f t="shared" si="61"/>
        <v/>
      </c>
      <c r="E219" s="49"/>
      <c r="F219" s="49" t="s">
        <v>187</v>
      </c>
      <c r="G219" s="56"/>
      <c r="H219" s="143"/>
      <c r="I219" s="145">
        <f t="shared" si="66"/>
        <v>0</v>
      </c>
      <c r="J219" s="145">
        <f t="shared" si="67"/>
        <v>0</v>
      </c>
      <c r="K219" s="145">
        <f t="shared" si="53"/>
        <v>0</v>
      </c>
      <c r="L219" s="140"/>
      <c r="M219" s="188"/>
      <c r="N219" s="140"/>
      <c r="O219" s="61">
        <v>0</v>
      </c>
      <c r="P219" s="61">
        <v>0</v>
      </c>
      <c r="Q219" s="140"/>
      <c r="R219" s="140"/>
      <c r="S219" s="61">
        <v>0</v>
      </c>
      <c r="T219" s="61">
        <v>0</v>
      </c>
      <c r="U219" s="61">
        <v>0</v>
      </c>
      <c r="V219" s="61">
        <v>0</v>
      </c>
      <c r="W219" s="217">
        <f t="shared" si="54"/>
        <v>0</v>
      </c>
      <c r="X219" s="60"/>
      <c r="Y219" s="60"/>
      <c r="Z219" s="64">
        <v>0</v>
      </c>
      <c r="AA219" s="64">
        <f t="shared" si="68"/>
        <v>0</v>
      </c>
      <c r="AB219" s="64">
        <f t="shared" si="55"/>
        <v>0</v>
      </c>
      <c r="AC219" s="64">
        <v>0</v>
      </c>
      <c r="AD219" s="61">
        <f t="shared" si="62"/>
        <v>0</v>
      </c>
      <c r="AE219" s="62">
        <f t="shared" si="63"/>
        <v>0</v>
      </c>
      <c r="AF219" s="200">
        <f t="shared" si="56"/>
        <v>0</v>
      </c>
      <c r="AG219" s="191">
        <f t="shared" si="57"/>
        <v>0</v>
      </c>
      <c r="AH219" s="140"/>
      <c r="AI219" s="140"/>
      <c r="AJ219" s="188"/>
      <c r="AK219" s="215">
        <f t="shared" si="58"/>
        <v>0</v>
      </c>
      <c r="AL219" s="201" t="s">
        <v>187</v>
      </c>
      <c r="AM219" s="212" t="s">
        <v>187</v>
      </c>
      <c r="AN219" s="188"/>
      <c r="AO219" s="201" t="s">
        <v>187</v>
      </c>
      <c r="AP219" s="212" t="s">
        <v>187</v>
      </c>
      <c r="AQ219" s="213"/>
      <c r="AR219" s="201" t="s">
        <v>187</v>
      </c>
      <c r="AS219" s="212" t="s">
        <v>187</v>
      </c>
      <c r="AT219" s="188"/>
      <c r="AU219" s="218">
        <f t="shared" si="59"/>
        <v>0</v>
      </c>
      <c r="AV219" s="158">
        <f t="shared" si="64"/>
        <v>0</v>
      </c>
      <c r="AW219" s="69">
        <f t="shared" si="60"/>
        <v>0</v>
      </c>
      <c r="AX219" s="159">
        <f t="shared" si="65"/>
        <v>0</v>
      </c>
    </row>
    <row r="220" spans="1:50" ht="26.25" customHeight="1">
      <c r="A220" s="30"/>
      <c r="B220" s="201"/>
      <c r="C220" s="57"/>
      <c r="D220" s="59" t="str">
        <f t="shared" si="61"/>
        <v/>
      </c>
      <c r="E220" s="49"/>
      <c r="F220" s="49" t="s">
        <v>187</v>
      </c>
      <c r="G220" s="56"/>
      <c r="H220" s="143"/>
      <c r="I220" s="145">
        <f t="shared" si="66"/>
        <v>0</v>
      </c>
      <c r="J220" s="145">
        <f t="shared" si="67"/>
        <v>0</v>
      </c>
      <c r="K220" s="145">
        <f t="shared" si="53"/>
        <v>0</v>
      </c>
      <c r="L220" s="140"/>
      <c r="M220" s="188"/>
      <c r="N220" s="140"/>
      <c r="O220" s="61">
        <v>0</v>
      </c>
      <c r="P220" s="61">
        <v>0</v>
      </c>
      <c r="Q220" s="140"/>
      <c r="R220" s="140"/>
      <c r="S220" s="61">
        <v>0</v>
      </c>
      <c r="T220" s="61">
        <v>0</v>
      </c>
      <c r="U220" s="61">
        <v>0</v>
      </c>
      <c r="V220" s="61">
        <v>0</v>
      </c>
      <c r="W220" s="217">
        <f t="shared" si="54"/>
        <v>0</v>
      </c>
      <c r="X220" s="60"/>
      <c r="Y220" s="60"/>
      <c r="Z220" s="64">
        <v>0</v>
      </c>
      <c r="AA220" s="64">
        <f t="shared" si="68"/>
        <v>0</v>
      </c>
      <c r="AB220" s="64">
        <f t="shared" si="55"/>
        <v>0</v>
      </c>
      <c r="AC220" s="64">
        <v>0</v>
      </c>
      <c r="AD220" s="61">
        <f t="shared" si="62"/>
        <v>0</v>
      </c>
      <c r="AE220" s="62">
        <f t="shared" si="63"/>
        <v>0</v>
      </c>
      <c r="AF220" s="200">
        <f t="shared" si="56"/>
        <v>0</v>
      </c>
      <c r="AG220" s="191">
        <f t="shared" si="57"/>
        <v>0</v>
      </c>
      <c r="AH220" s="140"/>
      <c r="AI220" s="140"/>
      <c r="AJ220" s="188"/>
      <c r="AK220" s="215">
        <f t="shared" si="58"/>
        <v>0</v>
      </c>
      <c r="AL220" s="201" t="s">
        <v>187</v>
      </c>
      <c r="AM220" s="212" t="s">
        <v>187</v>
      </c>
      <c r="AN220" s="188"/>
      <c r="AO220" s="201" t="s">
        <v>187</v>
      </c>
      <c r="AP220" s="212" t="s">
        <v>187</v>
      </c>
      <c r="AQ220" s="213"/>
      <c r="AR220" s="201" t="s">
        <v>187</v>
      </c>
      <c r="AS220" s="212" t="s">
        <v>187</v>
      </c>
      <c r="AT220" s="188"/>
      <c r="AU220" s="218">
        <f t="shared" si="59"/>
        <v>0</v>
      </c>
      <c r="AV220" s="158">
        <f t="shared" si="64"/>
        <v>0</v>
      </c>
      <c r="AW220" s="69">
        <f t="shared" si="60"/>
        <v>0</v>
      </c>
      <c r="AX220" s="159">
        <f t="shared" si="65"/>
        <v>0</v>
      </c>
    </row>
    <row r="221" spans="1:50" ht="26.25" customHeight="1">
      <c r="A221" s="30"/>
      <c r="B221" s="201"/>
      <c r="C221" s="57"/>
      <c r="D221" s="59" t="str">
        <f t="shared" si="61"/>
        <v/>
      </c>
      <c r="E221" s="49"/>
      <c r="F221" s="49" t="s">
        <v>187</v>
      </c>
      <c r="G221" s="56"/>
      <c r="H221" s="143"/>
      <c r="I221" s="145">
        <f t="shared" si="66"/>
        <v>0</v>
      </c>
      <c r="J221" s="145">
        <f t="shared" si="67"/>
        <v>0</v>
      </c>
      <c r="K221" s="145">
        <f t="shared" si="53"/>
        <v>0</v>
      </c>
      <c r="L221" s="140"/>
      <c r="M221" s="188"/>
      <c r="N221" s="140"/>
      <c r="O221" s="61">
        <v>0</v>
      </c>
      <c r="P221" s="61">
        <v>0</v>
      </c>
      <c r="Q221" s="140"/>
      <c r="R221" s="140"/>
      <c r="S221" s="61">
        <v>0</v>
      </c>
      <c r="T221" s="61">
        <v>0</v>
      </c>
      <c r="U221" s="61">
        <v>0</v>
      </c>
      <c r="V221" s="61">
        <v>0</v>
      </c>
      <c r="W221" s="217">
        <f t="shared" si="54"/>
        <v>0</v>
      </c>
      <c r="X221" s="60"/>
      <c r="Y221" s="60"/>
      <c r="Z221" s="64">
        <v>0</v>
      </c>
      <c r="AA221" s="64">
        <f t="shared" si="68"/>
        <v>0</v>
      </c>
      <c r="AB221" s="64">
        <f t="shared" si="55"/>
        <v>0</v>
      </c>
      <c r="AC221" s="64">
        <v>0</v>
      </c>
      <c r="AD221" s="61">
        <f t="shared" si="62"/>
        <v>0</v>
      </c>
      <c r="AE221" s="62">
        <f t="shared" si="63"/>
        <v>0</v>
      </c>
      <c r="AF221" s="200">
        <f t="shared" si="56"/>
        <v>0</v>
      </c>
      <c r="AG221" s="191">
        <f t="shared" si="57"/>
        <v>0</v>
      </c>
      <c r="AH221" s="140"/>
      <c r="AI221" s="140"/>
      <c r="AJ221" s="188"/>
      <c r="AK221" s="215">
        <f t="shared" si="58"/>
        <v>0</v>
      </c>
      <c r="AL221" s="201" t="s">
        <v>187</v>
      </c>
      <c r="AM221" s="212" t="s">
        <v>187</v>
      </c>
      <c r="AN221" s="188"/>
      <c r="AO221" s="201" t="s">
        <v>187</v>
      </c>
      <c r="AP221" s="212" t="s">
        <v>187</v>
      </c>
      <c r="AQ221" s="213"/>
      <c r="AR221" s="201" t="s">
        <v>187</v>
      </c>
      <c r="AS221" s="212" t="s">
        <v>187</v>
      </c>
      <c r="AT221" s="188"/>
      <c r="AU221" s="218">
        <f t="shared" si="59"/>
        <v>0</v>
      </c>
      <c r="AV221" s="158">
        <f t="shared" si="64"/>
        <v>0</v>
      </c>
      <c r="AW221" s="69">
        <f t="shared" si="60"/>
        <v>0</v>
      </c>
      <c r="AX221" s="159">
        <f t="shared" si="65"/>
        <v>0</v>
      </c>
    </row>
    <row r="222" spans="1:50" ht="26.25" customHeight="1">
      <c r="A222" s="30"/>
      <c r="B222" s="201"/>
      <c r="C222" s="57"/>
      <c r="D222" s="59" t="str">
        <f t="shared" si="61"/>
        <v/>
      </c>
      <c r="E222" s="49"/>
      <c r="F222" s="49" t="s">
        <v>187</v>
      </c>
      <c r="G222" s="56"/>
      <c r="H222" s="143"/>
      <c r="I222" s="145">
        <f t="shared" si="66"/>
        <v>0</v>
      </c>
      <c r="J222" s="145">
        <f t="shared" si="67"/>
        <v>0</v>
      </c>
      <c r="K222" s="145">
        <f t="shared" si="53"/>
        <v>0</v>
      </c>
      <c r="L222" s="140"/>
      <c r="M222" s="188"/>
      <c r="N222" s="140"/>
      <c r="O222" s="61">
        <v>0</v>
      </c>
      <c r="P222" s="61">
        <v>0</v>
      </c>
      <c r="Q222" s="140"/>
      <c r="R222" s="140"/>
      <c r="S222" s="61">
        <v>0</v>
      </c>
      <c r="T222" s="61">
        <v>0</v>
      </c>
      <c r="U222" s="61">
        <v>0</v>
      </c>
      <c r="V222" s="61">
        <v>0</v>
      </c>
      <c r="W222" s="217">
        <f t="shared" si="54"/>
        <v>0</v>
      </c>
      <c r="X222" s="60"/>
      <c r="Y222" s="60"/>
      <c r="Z222" s="64">
        <v>0</v>
      </c>
      <c r="AA222" s="64">
        <f t="shared" si="68"/>
        <v>0</v>
      </c>
      <c r="AB222" s="64">
        <f t="shared" si="55"/>
        <v>0</v>
      </c>
      <c r="AC222" s="64">
        <v>0</v>
      </c>
      <c r="AD222" s="61">
        <f t="shared" si="62"/>
        <v>0</v>
      </c>
      <c r="AE222" s="62">
        <f t="shared" si="63"/>
        <v>0</v>
      </c>
      <c r="AF222" s="200">
        <f t="shared" si="56"/>
        <v>0</v>
      </c>
      <c r="AG222" s="191">
        <f t="shared" si="57"/>
        <v>0</v>
      </c>
      <c r="AH222" s="140"/>
      <c r="AI222" s="140"/>
      <c r="AJ222" s="188"/>
      <c r="AK222" s="215">
        <f t="shared" si="58"/>
        <v>0</v>
      </c>
      <c r="AL222" s="201" t="s">
        <v>187</v>
      </c>
      <c r="AM222" s="212" t="s">
        <v>187</v>
      </c>
      <c r="AN222" s="188"/>
      <c r="AO222" s="201" t="s">
        <v>187</v>
      </c>
      <c r="AP222" s="212" t="s">
        <v>187</v>
      </c>
      <c r="AQ222" s="213"/>
      <c r="AR222" s="201" t="s">
        <v>187</v>
      </c>
      <c r="AS222" s="212" t="s">
        <v>187</v>
      </c>
      <c r="AT222" s="188"/>
      <c r="AU222" s="218">
        <f t="shared" si="59"/>
        <v>0</v>
      </c>
      <c r="AV222" s="158">
        <f t="shared" si="64"/>
        <v>0</v>
      </c>
      <c r="AW222" s="69">
        <f t="shared" si="60"/>
        <v>0</v>
      </c>
      <c r="AX222" s="159">
        <f t="shared" si="65"/>
        <v>0</v>
      </c>
    </row>
    <row r="223" spans="1:50" ht="26.25" customHeight="1">
      <c r="A223" s="30"/>
      <c r="B223" s="201"/>
      <c r="C223" s="57"/>
      <c r="D223" s="59" t="str">
        <f t="shared" si="61"/>
        <v/>
      </c>
      <c r="E223" s="49"/>
      <c r="F223" s="49" t="s">
        <v>187</v>
      </c>
      <c r="G223" s="56"/>
      <c r="H223" s="143"/>
      <c r="I223" s="145">
        <f t="shared" si="66"/>
        <v>0</v>
      </c>
      <c r="J223" s="145">
        <f t="shared" si="67"/>
        <v>0</v>
      </c>
      <c r="K223" s="145">
        <f t="shared" si="53"/>
        <v>0</v>
      </c>
      <c r="L223" s="140"/>
      <c r="M223" s="188"/>
      <c r="N223" s="140"/>
      <c r="O223" s="61">
        <v>0</v>
      </c>
      <c r="P223" s="61">
        <v>0</v>
      </c>
      <c r="Q223" s="140"/>
      <c r="R223" s="140"/>
      <c r="S223" s="61">
        <v>0</v>
      </c>
      <c r="T223" s="61">
        <v>0</v>
      </c>
      <c r="U223" s="61">
        <v>0</v>
      </c>
      <c r="V223" s="61">
        <v>0</v>
      </c>
      <c r="W223" s="217">
        <f t="shared" si="54"/>
        <v>0</v>
      </c>
      <c r="X223" s="60"/>
      <c r="Y223" s="60"/>
      <c r="Z223" s="64">
        <v>0</v>
      </c>
      <c r="AA223" s="64">
        <f t="shared" si="68"/>
        <v>0</v>
      </c>
      <c r="AB223" s="64">
        <f t="shared" si="55"/>
        <v>0</v>
      </c>
      <c r="AC223" s="64">
        <v>0</v>
      </c>
      <c r="AD223" s="61">
        <f t="shared" si="62"/>
        <v>0</v>
      </c>
      <c r="AE223" s="62">
        <f t="shared" si="63"/>
        <v>0</v>
      </c>
      <c r="AF223" s="200">
        <f t="shared" si="56"/>
        <v>0</v>
      </c>
      <c r="AG223" s="191">
        <f t="shared" si="57"/>
        <v>0</v>
      </c>
      <c r="AH223" s="140"/>
      <c r="AI223" s="140"/>
      <c r="AJ223" s="188"/>
      <c r="AK223" s="215">
        <f t="shared" si="58"/>
        <v>0</v>
      </c>
      <c r="AL223" s="201" t="s">
        <v>187</v>
      </c>
      <c r="AM223" s="212" t="s">
        <v>187</v>
      </c>
      <c r="AN223" s="188"/>
      <c r="AO223" s="201" t="s">
        <v>187</v>
      </c>
      <c r="AP223" s="212" t="s">
        <v>187</v>
      </c>
      <c r="AQ223" s="213"/>
      <c r="AR223" s="201" t="s">
        <v>187</v>
      </c>
      <c r="AS223" s="212" t="s">
        <v>187</v>
      </c>
      <c r="AT223" s="188"/>
      <c r="AU223" s="218">
        <f t="shared" si="59"/>
        <v>0</v>
      </c>
      <c r="AV223" s="158">
        <f t="shared" si="64"/>
        <v>0</v>
      </c>
      <c r="AW223" s="69">
        <f t="shared" si="60"/>
        <v>0</v>
      </c>
      <c r="AX223" s="159">
        <f t="shared" si="65"/>
        <v>0</v>
      </c>
    </row>
    <row r="224" spans="1:50" ht="26.25" customHeight="1">
      <c r="A224" s="30"/>
      <c r="B224" s="201"/>
      <c r="C224" s="57"/>
      <c r="D224" s="59" t="str">
        <f t="shared" si="61"/>
        <v/>
      </c>
      <c r="E224" s="49"/>
      <c r="F224" s="49" t="s">
        <v>187</v>
      </c>
      <c r="G224" s="56"/>
      <c r="H224" s="143"/>
      <c r="I224" s="145">
        <f t="shared" si="66"/>
        <v>0</v>
      </c>
      <c r="J224" s="145">
        <f t="shared" si="67"/>
        <v>0</v>
      </c>
      <c r="K224" s="145">
        <f t="shared" si="53"/>
        <v>0</v>
      </c>
      <c r="L224" s="140"/>
      <c r="M224" s="188"/>
      <c r="N224" s="140"/>
      <c r="O224" s="61">
        <v>0</v>
      </c>
      <c r="P224" s="61">
        <v>0</v>
      </c>
      <c r="Q224" s="140"/>
      <c r="R224" s="140"/>
      <c r="S224" s="61">
        <v>0</v>
      </c>
      <c r="T224" s="61">
        <v>0</v>
      </c>
      <c r="U224" s="61">
        <v>0</v>
      </c>
      <c r="V224" s="61">
        <v>0</v>
      </c>
      <c r="W224" s="217">
        <f t="shared" si="54"/>
        <v>0</v>
      </c>
      <c r="X224" s="60"/>
      <c r="Y224" s="60"/>
      <c r="Z224" s="64">
        <v>0</v>
      </c>
      <c r="AA224" s="64">
        <f t="shared" si="68"/>
        <v>0</v>
      </c>
      <c r="AB224" s="64">
        <f t="shared" si="55"/>
        <v>0</v>
      </c>
      <c r="AC224" s="64">
        <v>0</v>
      </c>
      <c r="AD224" s="61">
        <f t="shared" si="62"/>
        <v>0</v>
      </c>
      <c r="AE224" s="62">
        <f t="shared" si="63"/>
        <v>0</v>
      </c>
      <c r="AF224" s="200">
        <f t="shared" si="56"/>
        <v>0</v>
      </c>
      <c r="AG224" s="191">
        <f t="shared" si="57"/>
        <v>0</v>
      </c>
      <c r="AH224" s="140"/>
      <c r="AI224" s="140"/>
      <c r="AJ224" s="188"/>
      <c r="AK224" s="215">
        <f t="shared" si="58"/>
        <v>0</v>
      </c>
      <c r="AL224" s="201" t="s">
        <v>187</v>
      </c>
      <c r="AM224" s="212" t="s">
        <v>187</v>
      </c>
      <c r="AN224" s="188"/>
      <c r="AO224" s="201" t="s">
        <v>187</v>
      </c>
      <c r="AP224" s="212" t="s">
        <v>187</v>
      </c>
      <c r="AQ224" s="213"/>
      <c r="AR224" s="201" t="s">
        <v>187</v>
      </c>
      <c r="AS224" s="212" t="s">
        <v>187</v>
      </c>
      <c r="AT224" s="188"/>
      <c r="AU224" s="218">
        <f t="shared" si="59"/>
        <v>0</v>
      </c>
      <c r="AV224" s="158">
        <f t="shared" si="64"/>
        <v>0</v>
      </c>
      <c r="AW224" s="69">
        <f t="shared" si="60"/>
        <v>0</v>
      </c>
      <c r="AX224" s="159">
        <f t="shared" si="65"/>
        <v>0</v>
      </c>
    </row>
    <row r="225" spans="1:50" ht="26.25" customHeight="1">
      <c r="A225" s="30"/>
      <c r="B225" s="201"/>
      <c r="C225" s="57"/>
      <c r="D225" s="59" t="str">
        <f t="shared" si="61"/>
        <v/>
      </c>
      <c r="E225" s="49"/>
      <c r="F225" s="49" t="s">
        <v>187</v>
      </c>
      <c r="G225" s="56"/>
      <c r="H225" s="143"/>
      <c r="I225" s="145">
        <f t="shared" si="66"/>
        <v>0</v>
      </c>
      <c r="J225" s="145">
        <f t="shared" si="67"/>
        <v>0</v>
      </c>
      <c r="K225" s="145">
        <f t="shared" si="53"/>
        <v>0</v>
      </c>
      <c r="L225" s="140"/>
      <c r="M225" s="188"/>
      <c r="N225" s="140"/>
      <c r="O225" s="61">
        <v>0</v>
      </c>
      <c r="P225" s="61">
        <v>0</v>
      </c>
      <c r="Q225" s="140"/>
      <c r="R225" s="140"/>
      <c r="S225" s="61">
        <v>0</v>
      </c>
      <c r="T225" s="61">
        <v>0</v>
      </c>
      <c r="U225" s="61">
        <v>0</v>
      </c>
      <c r="V225" s="61">
        <v>0</v>
      </c>
      <c r="W225" s="217">
        <f t="shared" si="54"/>
        <v>0</v>
      </c>
      <c r="X225" s="60"/>
      <c r="Y225" s="60"/>
      <c r="Z225" s="64">
        <v>0</v>
      </c>
      <c r="AA225" s="64">
        <f t="shared" si="68"/>
        <v>0</v>
      </c>
      <c r="AB225" s="64">
        <f t="shared" si="55"/>
        <v>0</v>
      </c>
      <c r="AC225" s="64">
        <v>0</v>
      </c>
      <c r="AD225" s="61">
        <f t="shared" si="62"/>
        <v>0</v>
      </c>
      <c r="AE225" s="62">
        <f t="shared" si="63"/>
        <v>0</v>
      </c>
      <c r="AF225" s="200">
        <f t="shared" si="56"/>
        <v>0</v>
      </c>
      <c r="AG225" s="191">
        <f t="shared" si="57"/>
        <v>0</v>
      </c>
      <c r="AH225" s="140"/>
      <c r="AI225" s="140"/>
      <c r="AJ225" s="188"/>
      <c r="AK225" s="215">
        <f t="shared" si="58"/>
        <v>0</v>
      </c>
      <c r="AL225" s="201" t="s">
        <v>187</v>
      </c>
      <c r="AM225" s="212" t="s">
        <v>187</v>
      </c>
      <c r="AN225" s="188"/>
      <c r="AO225" s="201" t="s">
        <v>187</v>
      </c>
      <c r="AP225" s="212" t="s">
        <v>187</v>
      </c>
      <c r="AQ225" s="213"/>
      <c r="AR225" s="201" t="s">
        <v>187</v>
      </c>
      <c r="AS225" s="212" t="s">
        <v>187</v>
      </c>
      <c r="AT225" s="188"/>
      <c r="AU225" s="218">
        <f t="shared" si="59"/>
        <v>0</v>
      </c>
      <c r="AV225" s="158">
        <f t="shared" si="64"/>
        <v>0</v>
      </c>
      <c r="AW225" s="69">
        <f t="shared" si="60"/>
        <v>0</v>
      </c>
      <c r="AX225" s="159">
        <f t="shared" si="65"/>
        <v>0</v>
      </c>
    </row>
    <row r="226" spans="1:50" ht="26.25" customHeight="1">
      <c r="A226" s="30"/>
      <c r="B226" s="201"/>
      <c r="C226" s="57"/>
      <c r="D226" s="59" t="str">
        <f t="shared" si="61"/>
        <v/>
      </c>
      <c r="E226" s="49"/>
      <c r="F226" s="49" t="s">
        <v>187</v>
      </c>
      <c r="G226" s="56"/>
      <c r="H226" s="143"/>
      <c r="I226" s="145">
        <f t="shared" si="66"/>
        <v>0</v>
      </c>
      <c r="J226" s="145">
        <f t="shared" si="67"/>
        <v>0</v>
      </c>
      <c r="K226" s="145">
        <f t="shared" si="53"/>
        <v>0</v>
      </c>
      <c r="L226" s="140"/>
      <c r="M226" s="188"/>
      <c r="N226" s="140"/>
      <c r="O226" s="61">
        <v>0</v>
      </c>
      <c r="P226" s="61">
        <v>0</v>
      </c>
      <c r="Q226" s="140"/>
      <c r="R226" s="140"/>
      <c r="S226" s="61">
        <v>0</v>
      </c>
      <c r="T226" s="61">
        <v>0</v>
      </c>
      <c r="U226" s="61">
        <v>0</v>
      </c>
      <c r="V226" s="61">
        <v>0</v>
      </c>
      <c r="W226" s="217">
        <f t="shared" si="54"/>
        <v>0</v>
      </c>
      <c r="X226" s="60"/>
      <c r="Y226" s="60"/>
      <c r="Z226" s="64">
        <v>0</v>
      </c>
      <c r="AA226" s="64">
        <f t="shared" si="68"/>
        <v>0</v>
      </c>
      <c r="AB226" s="64">
        <f t="shared" si="55"/>
        <v>0</v>
      </c>
      <c r="AC226" s="64">
        <v>0</v>
      </c>
      <c r="AD226" s="61">
        <f t="shared" si="62"/>
        <v>0</v>
      </c>
      <c r="AE226" s="62">
        <f t="shared" si="63"/>
        <v>0</v>
      </c>
      <c r="AF226" s="200">
        <f t="shared" si="56"/>
        <v>0</v>
      </c>
      <c r="AG226" s="191">
        <f t="shared" si="57"/>
        <v>0</v>
      </c>
      <c r="AH226" s="140"/>
      <c r="AI226" s="140"/>
      <c r="AJ226" s="188"/>
      <c r="AK226" s="215">
        <f t="shared" si="58"/>
        <v>0</v>
      </c>
      <c r="AL226" s="201" t="s">
        <v>187</v>
      </c>
      <c r="AM226" s="212" t="s">
        <v>187</v>
      </c>
      <c r="AN226" s="188"/>
      <c r="AO226" s="201" t="s">
        <v>187</v>
      </c>
      <c r="AP226" s="212" t="s">
        <v>187</v>
      </c>
      <c r="AQ226" s="213"/>
      <c r="AR226" s="201" t="s">
        <v>187</v>
      </c>
      <c r="AS226" s="212" t="s">
        <v>187</v>
      </c>
      <c r="AT226" s="188"/>
      <c r="AU226" s="218">
        <f t="shared" si="59"/>
        <v>0</v>
      </c>
      <c r="AV226" s="158">
        <f t="shared" si="64"/>
        <v>0</v>
      </c>
      <c r="AW226" s="69">
        <f t="shared" si="60"/>
        <v>0</v>
      </c>
      <c r="AX226" s="159">
        <f t="shared" si="65"/>
        <v>0</v>
      </c>
    </row>
    <row r="227" spans="1:50" ht="26.25" customHeight="1">
      <c r="A227" s="30"/>
      <c r="B227" s="201"/>
      <c r="C227" s="57"/>
      <c r="D227" s="59" t="str">
        <f t="shared" si="61"/>
        <v/>
      </c>
      <c r="E227" s="49"/>
      <c r="F227" s="49" t="s">
        <v>187</v>
      </c>
      <c r="G227" s="56"/>
      <c r="H227" s="143"/>
      <c r="I227" s="145">
        <f t="shared" si="66"/>
        <v>0</v>
      </c>
      <c r="J227" s="145">
        <f t="shared" si="67"/>
        <v>0</v>
      </c>
      <c r="K227" s="145">
        <f t="shared" si="53"/>
        <v>0</v>
      </c>
      <c r="L227" s="140"/>
      <c r="M227" s="188"/>
      <c r="N227" s="140"/>
      <c r="O227" s="61">
        <v>0</v>
      </c>
      <c r="P227" s="61">
        <v>0</v>
      </c>
      <c r="Q227" s="140"/>
      <c r="R227" s="140"/>
      <c r="S227" s="61">
        <v>0</v>
      </c>
      <c r="T227" s="61">
        <v>0</v>
      </c>
      <c r="U227" s="61">
        <v>0</v>
      </c>
      <c r="V227" s="61">
        <v>0</v>
      </c>
      <c r="W227" s="217">
        <f t="shared" si="54"/>
        <v>0</v>
      </c>
      <c r="X227" s="60"/>
      <c r="Y227" s="60"/>
      <c r="Z227" s="64">
        <v>0</v>
      </c>
      <c r="AA227" s="64">
        <f t="shared" si="68"/>
        <v>0</v>
      </c>
      <c r="AB227" s="64">
        <f t="shared" si="55"/>
        <v>0</v>
      </c>
      <c r="AC227" s="64">
        <v>0</v>
      </c>
      <c r="AD227" s="61">
        <f t="shared" si="62"/>
        <v>0</v>
      </c>
      <c r="AE227" s="62">
        <f t="shared" si="63"/>
        <v>0</v>
      </c>
      <c r="AF227" s="200">
        <f t="shared" si="56"/>
        <v>0</v>
      </c>
      <c r="AG227" s="191">
        <f t="shared" si="57"/>
        <v>0</v>
      </c>
      <c r="AH227" s="140"/>
      <c r="AI227" s="140"/>
      <c r="AJ227" s="188"/>
      <c r="AK227" s="215">
        <f t="shared" si="58"/>
        <v>0</v>
      </c>
      <c r="AL227" s="201" t="s">
        <v>187</v>
      </c>
      <c r="AM227" s="212" t="s">
        <v>187</v>
      </c>
      <c r="AN227" s="188"/>
      <c r="AO227" s="201" t="s">
        <v>187</v>
      </c>
      <c r="AP227" s="212" t="s">
        <v>187</v>
      </c>
      <c r="AQ227" s="213"/>
      <c r="AR227" s="201" t="s">
        <v>187</v>
      </c>
      <c r="AS227" s="212" t="s">
        <v>187</v>
      </c>
      <c r="AT227" s="188"/>
      <c r="AU227" s="218">
        <f t="shared" si="59"/>
        <v>0</v>
      </c>
      <c r="AV227" s="158">
        <f t="shared" si="64"/>
        <v>0</v>
      </c>
      <c r="AW227" s="69">
        <f t="shared" si="60"/>
        <v>0</v>
      </c>
      <c r="AX227" s="159">
        <f t="shared" si="65"/>
        <v>0</v>
      </c>
    </row>
    <row r="228" spans="1:50" ht="26.25" customHeight="1">
      <c r="A228" s="30"/>
      <c r="B228" s="201"/>
      <c r="C228" s="57"/>
      <c r="D228" s="59" t="str">
        <f t="shared" si="61"/>
        <v/>
      </c>
      <c r="E228" s="49"/>
      <c r="F228" s="49" t="s">
        <v>187</v>
      </c>
      <c r="G228" s="56"/>
      <c r="H228" s="143"/>
      <c r="I228" s="145">
        <f t="shared" si="66"/>
        <v>0</v>
      </c>
      <c r="J228" s="145">
        <f t="shared" si="67"/>
        <v>0</v>
      </c>
      <c r="K228" s="145">
        <f t="shared" si="53"/>
        <v>0</v>
      </c>
      <c r="L228" s="140"/>
      <c r="M228" s="188"/>
      <c r="N228" s="140"/>
      <c r="O228" s="61">
        <v>0</v>
      </c>
      <c r="P228" s="61">
        <v>0</v>
      </c>
      <c r="Q228" s="140"/>
      <c r="R228" s="140"/>
      <c r="S228" s="61">
        <v>0</v>
      </c>
      <c r="T228" s="61">
        <v>0</v>
      </c>
      <c r="U228" s="61">
        <v>0</v>
      </c>
      <c r="V228" s="61">
        <v>0</v>
      </c>
      <c r="W228" s="217">
        <f t="shared" si="54"/>
        <v>0</v>
      </c>
      <c r="X228" s="60"/>
      <c r="Y228" s="60"/>
      <c r="Z228" s="64">
        <v>0</v>
      </c>
      <c r="AA228" s="64">
        <f t="shared" si="68"/>
        <v>0</v>
      </c>
      <c r="AB228" s="64">
        <f t="shared" si="55"/>
        <v>0</v>
      </c>
      <c r="AC228" s="64">
        <v>0</v>
      </c>
      <c r="AD228" s="61">
        <f t="shared" si="62"/>
        <v>0</v>
      </c>
      <c r="AE228" s="62">
        <f t="shared" si="63"/>
        <v>0</v>
      </c>
      <c r="AF228" s="200">
        <f t="shared" si="56"/>
        <v>0</v>
      </c>
      <c r="AG228" s="191">
        <f t="shared" si="57"/>
        <v>0</v>
      </c>
      <c r="AH228" s="140"/>
      <c r="AI228" s="140"/>
      <c r="AJ228" s="188"/>
      <c r="AK228" s="215">
        <f t="shared" si="58"/>
        <v>0</v>
      </c>
      <c r="AL228" s="201" t="s">
        <v>187</v>
      </c>
      <c r="AM228" s="212" t="s">
        <v>187</v>
      </c>
      <c r="AN228" s="188"/>
      <c r="AO228" s="201" t="s">
        <v>187</v>
      </c>
      <c r="AP228" s="212" t="s">
        <v>187</v>
      </c>
      <c r="AQ228" s="213"/>
      <c r="AR228" s="201" t="s">
        <v>187</v>
      </c>
      <c r="AS228" s="212" t="s">
        <v>187</v>
      </c>
      <c r="AT228" s="188"/>
      <c r="AU228" s="218">
        <f t="shared" si="59"/>
        <v>0</v>
      </c>
      <c r="AV228" s="158">
        <f t="shared" si="64"/>
        <v>0</v>
      </c>
      <c r="AW228" s="69">
        <f t="shared" si="60"/>
        <v>0</v>
      </c>
      <c r="AX228" s="159">
        <f t="shared" si="65"/>
        <v>0</v>
      </c>
    </row>
    <row r="229" spans="1:50" ht="26.25" customHeight="1">
      <c r="A229" s="30"/>
      <c r="B229" s="201"/>
      <c r="C229" s="57"/>
      <c r="D229" s="59" t="str">
        <f t="shared" si="61"/>
        <v/>
      </c>
      <c r="E229" s="49"/>
      <c r="F229" s="49" t="s">
        <v>187</v>
      </c>
      <c r="G229" s="56"/>
      <c r="H229" s="143"/>
      <c r="I229" s="145">
        <f t="shared" si="66"/>
        <v>0</v>
      </c>
      <c r="J229" s="145">
        <f t="shared" si="67"/>
        <v>0</v>
      </c>
      <c r="K229" s="145">
        <f t="shared" si="53"/>
        <v>0</v>
      </c>
      <c r="L229" s="140"/>
      <c r="M229" s="188"/>
      <c r="N229" s="140"/>
      <c r="O229" s="61">
        <v>0</v>
      </c>
      <c r="P229" s="61">
        <v>0</v>
      </c>
      <c r="Q229" s="140"/>
      <c r="R229" s="140"/>
      <c r="S229" s="61">
        <v>0</v>
      </c>
      <c r="T229" s="61">
        <v>0</v>
      </c>
      <c r="U229" s="61">
        <v>0</v>
      </c>
      <c r="V229" s="61">
        <v>0</v>
      </c>
      <c r="W229" s="217">
        <f t="shared" si="54"/>
        <v>0</v>
      </c>
      <c r="X229" s="60"/>
      <c r="Y229" s="60"/>
      <c r="Z229" s="64">
        <v>0</v>
      </c>
      <c r="AA229" s="64">
        <f t="shared" si="68"/>
        <v>0</v>
      </c>
      <c r="AB229" s="64">
        <f t="shared" si="55"/>
        <v>0</v>
      </c>
      <c r="AC229" s="64">
        <v>0</v>
      </c>
      <c r="AD229" s="61">
        <f t="shared" si="62"/>
        <v>0</v>
      </c>
      <c r="AE229" s="62">
        <f t="shared" si="63"/>
        <v>0</v>
      </c>
      <c r="AF229" s="200">
        <f t="shared" si="56"/>
        <v>0</v>
      </c>
      <c r="AG229" s="191">
        <f t="shared" si="57"/>
        <v>0</v>
      </c>
      <c r="AH229" s="140"/>
      <c r="AI229" s="140"/>
      <c r="AJ229" s="188"/>
      <c r="AK229" s="215">
        <f t="shared" si="58"/>
        <v>0</v>
      </c>
      <c r="AL229" s="201" t="s">
        <v>187</v>
      </c>
      <c r="AM229" s="212" t="s">
        <v>187</v>
      </c>
      <c r="AN229" s="188"/>
      <c r="AO229" s="201" t="s">
        <v>187</v>
      </c>
      <c r="AP229" s="212" t="s">
        <v>187</v>
      </c>
      <c r="AQ229" s="213"/>
      <c r="AR229" s="201" t="s">
        <v>187</v>
      </c>
      <c r="AS229" s="212" t="s">
        <v>187</v>
      </c>
      <c r="AT229" s="188"/>
      <c r="AU229" s="218">
        <f t="shared" si="59"/>
        <v>0</v>
      </c>
      <c r="AV229" s="158">
        <f t="shared" si="64"/>
        <v>0</v>
      </c>
      <c r="AW229" s="69">
        <f t="shared" si="60"/>
        <v>0</v>
      </c>
      <c r="AX229" s="159">
        <f t="shared" si="65"/>
        <v>0</v>
      </c>
    </row>
    <row r="230" spans="1:50" ht="26.25" customHeight="1">
      <c r="A230" s="30"/>
      <c r="B230" s="201"/>
      <c r="C230" s="57"/>
      <c r="D230" s="59" t="str">
        <f t="shared" si="61"/>
        <v/>
      </c>
      <c r="E230" s="49"/>
      <c r="F230" s="49" t="s">
        <v>187</v>
      </c>
      <c r="G230" s="56"/>
      <c r="H230" s="143"/>
      <c r="I230" s="145">
        <f t="shared" si="66"/>
        <v>0</v>
      </c>
      <c r="J230" s="145">
        <f t="shared" si="67"/>
        <v>0</v>
      </c>
      <c r="K230" s="145">
        <f t="shared" si="53"/>
        <v>0</v>
      </c>
      <c r="L230" s="140"/>
      <c r="M230" s="188"/>
      <c r="N230" s="140"/>
      <c r="O230" s="61">
        <v>0</v>
      </c>
      <c r="P230" s="61">
        <v>0</v>
      </c>
      <c r="Q230" s="140"/>
      <c r="R230" s="140"/>
      <c r="S230" s="61">
        <v>0</v>
      </c>
      <c r="T230" s="61">
        <v>0</v>
      </c>
      <c r="U230" s="61">
        <v>0</v>
      </c>
      <c r="V230" s="61">
        <v>0</v>
      </c>
      <c r="W230" s="217">
        <f t="shared" si="54"/>
        <v>0</v>
      </c>
      <c r="X230" s="60"/>
      <c r="Y230" s="60"/>
      <c r="Z230" s="64">
        <v>0</v>
      </c>
      <c r="AA230" s="64">
        <f t="shared" si="68"/>
        <v>0</v>
      </c>
      <c r="AB230" s="64">
        <f t="shared" si="55"/>
        <v>0</v>
      </c>
      <c r="AC230" s="64">
        <v>0</v>
      </c>
      <c r="AD230" s="61">
        <f t="shared" si="62"/>
        <v>0</v>
      </c>
      <c r="AE230" s="62">
        <f t="shared" si="63"/>
        <v>0</v>
      </c>
      <c r="AF230" s="200">
        <f t="shared" si="56"/>
        <v>0</v>
      </c>
      <c r="AG230" s="191">
        <f t="shared" si="57"/>
        <v>0</v>
      </c>
      <c r="AH230" s="140"/>
      <c r="AI230" s="140"/>
      <c r="AJ230" s="188"/>
      <c r="AK230" s="215">
        <f t="shared" si="58"/>
        <v>0</v>
      </c>
      <c r="AL230" s="201" t="s">
        <v>187</v>
      </c>
      <c r="AM230" s="212" t="s">
        <v>187</v>
      </c>
      <c r="AN230" s="188"/>
      <c r="AO230" s="201" t="s">
        <v>187</v>
      </c>
      <c r="AP230" s="212" t="s">
        <v>187</v>
      </c>
      <c r="AQ230" s="213"/>
      <c r="AR230" s="201" t="s">
        <v>187</v>
      </c>
      <c r="AS230" s="212" t="s">
        <v>187</v>
      </c>
      <c r="AT230" s="188"/>
      <c r="AU230" s="218">
        <f t="shared" si="59"/>
        <v>0</v>
      </c>
      <c r="AV230" s="158">
        <f t="shared" si="64"/>
        <v>0</v>
      </c>
      <c r="AW230" s="69">
        <f t="shared" si="60"/>
        <v>0</v>
      </c>
      <c r="AX230" s="159">
        <f t="shared" si="65"/>
        <v>0</v>
      </c>
    </row>
    <row r="231" spans="1:50" ht="26.25" customHeight="1">
      <c r="A231" s="30"/>
      <c r="B231" s="201"/>
      <c r="C231" s="57"/>
      <c r="D231" s="59" t="str">
        <f t="shared" si="61"/>
        <v/>
      </c>
      <c r="E231" s="49"/>
      <c r="F231" s="49" t="s">
        <v>187</v>
      </c>
      <c r="G231" s="56"/>
      <c r="H231" s="143"/>
      <c r="I231" s="145">
        <f t="shared" si="66"/>
        <v>0</v>
      </c>
      <c r="J231" s="145">
        <f t="shared" si="67"/>
        <v>0</v>
      </c>
      <c r="K231" s="145">
        <f t="shared" si="53"/>
        <v>0</v>
      </c>
      <c r="L231" s="140"/>
      <c r="M231" s="188"/>
      <c r="N231" s="140"/>
      <c r="O231" s="61">
        <v>0</v>
      </c>
      <c r="P231" s="61">
        <v>0</v>
      </c>
      <c r="Q231" s="140"/>
      <c r="R231" s="140"/>
      <c r="S231" s="61">
        <v>0</v>
      </c>
      <c r="T231" s="61">
        <v>0</v>
      </c>
      <c r="U231" s="61">
        <v>0</v>
      </c>
      <c r="V231" s="61">
        <v>0</v>
      </c>
      <c r="W231" s="217">
        <f t="shared" si="54"/>
        <v>0</v>
      </c>
      <c r="X231" s="60"/>
      <c r="Y231" s="60"/>
      <c r="Z231" s="64">
        <v>0</v>
      </c>
      <c r="AA231" s="64">
        <f t="shared" si="68"/>
        <v>0</v>
      </c>
      <c r="AB231" s="64">
        <f t="shared" si="55"/>
        <v>0</v>
      </c>
      <c r="AC231" s="64">
        <v>0</v>
      </c>
      <c r="AD231" s="61">
        <f t="shared" si="62"/>
        <v>0</v>
      </c>
      <c r="AE231" s="62">
        <f t="shared" si="63"/>
        <v>0</v>
      </c>
      <c r="AF231" s="200">
        <f t="shared" si="56"/>
        <v>0</v>
      </c>
      <c r="AG231" s="191">
        <f t="shared" si="57"/>
        <v>0</v>
      </c>
      <c r="AH231" s="140"/>
      <c r="AI231" s="140"/>
      <c r="AJ231" s="188"/>
      <c r="AK231" s="215">
        <f t="shared" si="58"/>
        <v>0</v>
      </c>
      <c r="AL231" s="201" t="s">
        <v>187</v>
      </c>
      <c r="AM231" s="212" t="s">
        <v>187</v>
      </c>
      <c r="AN231" s="188"/>
      <c r="AO231" s="201" t="s">
        <v>187</v>
      </c>
      <c r="AP231" s="212" t="s">
        <v>187</v>
      </c>
      <c r="AQ231" s="213"/>
      <c r="AR231" s="201" t="s">
        <v>187</v>
      </c>
      <c r="AS231" s="212" t="s">
        <v>187</v>
      </c>
      <c r="AT231" s="188"/>
      <c r="AU231" s="218">
        <f t="shared" si="59"/>
        <v>0</v>
      </c>
      <c r="AV231" s="158">
        <f t="shared" si="64"/>
        <v>0</v>
      </c>
      <c r="AW231" s="69">
        <f t="shared" si="60"/>
        <v>0</v>
      </c>
      <c r="AX231" s="159">
        <f t="shared" si="65"/>
        <v>0</v>
      </c>
    </row>
    <row r="232" spans="1:50" ht="26.25" customHeight="1">
      <c r="A232" s="30"/>
      <c r="B232" s="201"/>
      <c r="C232" s="57"/>
      <c r="D232" s="59" t="str">
        <f t="shared" si="61"/>
        <v/>
      </c>
      <c r="E232" s="49"/>
      <c r="F232" s="49" t="s">
        <v>187</v>
      </c>
      <c r="G232" s="56"/>
      <c r="H232" s="143"/>
      <c r="I232" s="145">
        <f t="shared" si="66"/>
        <v>0</v>
      </c>
      <c r="J232" s="145">
        <f t="shared" si="67"/>
        <v>0</v>
      </c>
      <c r="K232" s="145">
        <f t="shared" si="53"/>
        <v>0</v>
      </c>
      <c r="L232" s="140"/>
      <c r="M232" s="188"/>
      <c r="N232" s="140"/>
      <c r="O232" s="61">
        <v>0</v>
      </c>
      <c r="P232" s="61">
        <v>0</v>
      </c>
      <c r="Q232" s="140"/>
      <c r="R232" s="140"/>
      <c r="S232" s="61">
        <v>0</v>
      </c>
      <c r="T232" s="61">
        <v>0</v>
      </c>
      <c r="U232" s="61">
        <v>0</v>
      </c>
      <c r="V232" s="61">
        <v>0</v>
      </c>
      <c r="W232" s="217">
        <f t="shared" si="54"/>
        <v>0</v>
      </c>
      <c r="X232" s="60"/>
      <c r="Y232" s="60"/>
      <c r="Z232" s="64">
        <v>0</v>
      </c>
      <c r="AA232" s="64">
        <f t="shared" si="68"/>
        <v>0</v>
      </c>
      <c r="AB232" s="64">
        <f t="shared" si="55"/>
        <v>0</v>
      </c>
      <c r="AC232" s="64">
        <v>0</v>
      </c>
      <c r="AD232" s="61">
        <f t="shared" si="62"/>
        <v>0</v>
      </c>
      <c r="AE232" s="62">
        <f t="shared" si="63"/>
        <v>0</v>
      </c>
      <c r="AF232" s="200">
        <f t="shared" si="56"/>
        <v>0</v>
      </c>
      <c r="AG232" s="191">
        <f t="shared" si="57"/>
        <v>0</v>
      </c>
      <c r="AH232" s="140"/>
      <c r="AI232" s="140"/>
      <c r="AJ232" s="188"/>
      <c r="AK232" s="215">
        <f t="shared" si="58"/>
        <v>0</v>
      </c>
      <c r="AL232" s="201" t="s">
        <v>187</v>
      </c>
      <c r="AM232" s="212" t="s">
        <v>187</v>
      </c>
      <c r="AN232" s="188"/>
      <c r="AO232" s="201" t="s">
        <v>187</v>
      </c>
      <c r="AP232" s="212" t="s">
        <v>187</v>
      </c>
      <c r="AQ232" s="213"/>
      <c r="AR232" s="201" t="s">
        <v>187</v>
      </c>
      <c r="AS232" s="212" t="s">
        <v>187</v>
      </c>
      <c r="AT232" s="188"/>
      <c r="AU232" s="218">
        <f t="shared" si="59"/>
        <v>0</v>
      </c>
      <c r="AV232" s="158">
        <f t="shared" si="64"/>
        <v>0</v>
      </c>
      <c r="AW232" s="69">
        <f t="shared" si="60"/>
        <v>0</v>
      </c>
      <c r="AX232" s="159">
        <f t="shared" si="65"/>
        <v>0</v>
      </c>
    </row>
    <row r="233" spans="1:50" ht="26.25" customHeight="1">
      <c r="A233" s="30"/>
      <c r="B233" s="201"/>
      <c r="C233" s="57"/>
      <c r="D233" s="59" t="str">
        <f t="shared" si="61"/>
        <v/>
      </c>
      <c r="E233" s="49"/>
      <c r="F233" s="49" t="s">
        <v>187</v>
      </c>
      <c r="G233" s="56"/>
      <c r="H233" s="143"/>
      <c r="I233" s="145">
        <f t="shared" si="66"/>
        <v>0</v>
      </c>
      <c r="J233" s="145">
        <f t="shared" si="67"/>
        <v>0</v>
      </c>
      <c r="K233" s="145">
        <f t="shared" si="53"/>
        <v>0</v>
      </c>
      <c r="L233" s="140"/>
      <c r="M233" s="188"/>
      <c r="N233" s="140"/>
      <c r="O233" s="61">
        <v>0</v>
      </c>
      <c r="P233" s="61">
        <v>0</v>
      </c>
      <c r="Q233" s="140"/>
      <c r="R233" s="140"/>
      <c r="S233" s="61">
        <v>0</v>
      </c>
      <c r="T233" s="61">
        <v>0</v>
      </c>
      <c r="U233" s="61">
        <v>0</v>
      </c>
      <c r="V233" s="61">
        <v>0</v>
      </c>
      <c r="W233" s="217">
        <f t="shared" si="54"/>
        <v>0</v>
      </c>
      <c r="X233" s="60"/>
      <c r="Y233" s="60"/>
      <c r="Z233" s="64">
        <v>0</v>
      </c>
      <c r="AA233" s="64">
        <f t="shared" si="68"/>
        <v>0</v>
      </c>
      <c r="AB233" s="64">
        <f t="shared" si="55"/>
        <v>0</v>
      </c>
      <c r="AC233" s="64">
        <v>0</v>
      </c>
      <c r="AD233" s="61">
        <f t="shared" si="62"/>
        <v>0</v>
      </c>
      <c r="AE233" s="62">
        <f t="shared" si="63"/>
        <v>0</v>
      </c>
      <c r="AF233" s="200">
        <f t="shared" si="56"/>
        <v>0</v>
      </c>
      <c r="AG233" s="191">
        <f t="shared" si="57"/>
        <v>0</v>
      </c>
      <c r="AH233" s="140"/>
      <c r="AI233" s="140"/>
      <c r="AJ233" s="188"/>
      <c r="AK233" s="215">
        <f t="shared" si="58"/>
        <v>0</v>
      </c>
      <c r="AL233" s="201" t="s">
        <v>187</v>
      </c>
      <c r="AM233" s="212" t="s">
        <v>187</v>
      </c>
      <c r="AN233" s="188"/>
      <c r="AO233" s="201" t="s">
        <v>187</v>
      </c>
      <c r="AP233" s="212" t="s">
        <v>187</v>
      </c>
      <c r="AQ233" s="213"/>
      <c r="AR233" s="201" t="s">
        <v>187</v>
      </c>
      <c r="AS233" s="212" t="s">
        <v>187</v>
      </c>
      <c r="AT233" s="188"/>
      <c r="AU233" s="218">
        <f t="shared" si="59"/>
        <v>0</v>
      </c>
      <c r="AV233" s="158">
        <f t="shared" si="64"/>
        <v>0</v>
      </c>
      <c r="AW233" s="69">
        <f t="shared" si="60"/>
        <v>0</v>
      </c>
      <c r="AX233" s="159">
        <f t="shared" si="65"/>
        <v>0</v>
      </c>
    </row>
    <row r="234" spans="1:50" ht="26.25" customHeight="1">
      <c r="A234" s="30"/>
      <c r="B234" s="201"/>
      <c r="C234" s="57"/>
      <c r="D234" s="59" t="str">
        <f t="shared" si="61"/>
        <v/>
      </c>
      <c r="E234" s="49"/>
      <c r="F234" s="49" t="s">
        <v>187</v>
      </c>
      <c r="G234" s="56"/>
      <c r="H234" s="143"/>
      <c r="I234" s="145">
        <f t="shared" si="66"/>
        <v>0</v>
      </c>
      <c r="J234" s="145">
        <f t="shared" si="67"/>
        <v>0</v>
      </c>
      <c r="K234" s="145">
        <f t="shared" si="53"/>
        <v>0</v>
      </c>
      <c r="L234" s="140"/>
      <c r="M234" s="188"/>
      <c r="N234" s="140"/>
      <c r="O234" s="61">
        <v>0</v>
      </c>
      <c r="P234" s="61">
        <v>0</v>
      </c>
      <c r="Q234" s="140"/>
      <c r="R234" s="140"/>
      <c r="S234" s="61">
        <v>0</v>
      </c>
      <c r="T234" s="61">
        <v>0</v>
      </c>
      <c r="U234" s="61">
        <v>0</v>
      </c>
      <c r="V234" s="61">
        <v>0</v>
      </c>
      <c r="W234" s="217">
        <f t="shared" si="54"/>
        <v>0</v>
      </c>
      <c r="X234" s="60"/>
      <c r="Y234" s="60"/>
      <c r="Z234" s="64">
        <v>0</v>
      </c>
      <c r="AA234" s="64">
        <f t="shared" si="68"/>
        <v>0</v>
      </c>
      <c r="AB234" s="64">
        <f t="shared" si="55"/>
        <v>0</v>
      </c>
      <c r="AC234" s="64">
        <v>0</v>
      </c>
      <c r="AD234" s="61">
        <f t="shared" si="62"/>
        <v>0</v>
      </c>
      <c r="AE234" s="62">
        <f t="shared" si="63"/>
        <v>0</v>
      </c>
      <c r="AF234" s="200">
        <f t="shared" si="56"/>
        <v>0</v>
      </c>
      <c r="AG234" s="191">
        <f t="shared" si="57"/>
        <v>0</v>
      </c>
      <c r="AH234" s="140"/>
      <c r="AI234" s="140"/>
      <c r="AJ234" s="188"/>
      <c r="AK234" s="215">
        <f t="shared" si="58"/>
        <v>0</v>
      </c>
      <c r="AL234" s="201" t="s">
        <v>187</v>
      </c>
      <c r="AM234" s="212" t="s">
        <v>187</v>
      </c>
      <c r="AN234" s="188"/>
      <c r="AO234" s="201" t="s">
        <v>187</v>
      </c>
      <c r="AP234" s="212" t="s">
        <v>187</v>
      </c>
      <c r="AQ234" s="213"/>
      <c r="AR234" s="201" t="s">
        <v>187</v>
      </c>
      <c r="AS234" s="212" t="s">
        <v>187</v>
      </c>
      <c r="AT234" s="188"/>
      <c r="AU234" s="218">
        <f t="shared" si="59"/>
        <v>0</v>
      </c>
      <c r="AV234" s="158">
        <f t="shared" si="64"/>
        <v>0</v>
      </c>
      <c r="AW234" s="69">
        <f t="shared" si="60"/>
        <v>0</v>
      </c>
      <c r="AX234" s="159">
        <f t="shared" si="65"/>
        <v>0</v>
      </c>
    </row>
    <row r="235" spans="1:50" ht="26.25" customHeight="1">
      <c r="A235" s="30"/>
      <c r="B235" s="201"/>
      <c r="C235" s="57"/>
      <c r="D235" s="59" t="str">
        <f t="shared" si="61"/>
        <v/>
      </c>
      <c r="E235" s="49"/>
      <c r="F235" s="49" t="s">
        <v>187</v>
      </c>
      <c r="G235" s="56"/>
      <c r="H235" s="143"/>
      <c r="I235" s="145">
        <f t="shared" si="66"/>
        <v>0</v>
      </c>
      <c r="J235" s="145">
        <f t="shared" si="67"/>
        <v>0</v>
      </c>
      <c r="K235" s="145">
        <f t="shared" si="53"/>
        <v>0</v>
      </c>
      <c r="L235" s="140"/>
      <c r="M235" s="188"/>
      <c r="N235" s="140"/>
      <c r="O235" s="61">
        <v>0</v>
      </c>
      <c r="P235" s="61">
        <v>0</v>
      </c>
      <c r="Q235" s="140"/>
      <c r="R235" s="140"/>
      <c r="S235" s="61">
        <v>0</v>
      </c>
      <c r="T235" s="61">
        <v>0</v>
      </c>
      <c r="U235" s="61">
        <v>0</v>
      </c>
      <c r="V235" s="61">
        <v>0</v>
      </c>
      <c r="W235" s="217">
        <f t="shared" si="54"/>
        <v>0</v>
      </c>
      <c r="X235" s="60"/>
      <c r="Y235" s="60"/>
      <c r="Z235" s="64">
        <v>0</v>
      </c>
      <c r="AA235" s="64">
        <f t="shared" si="68"/>
        <v>0</v>
      </c>
      <c r="AB235" s="64">
        <f t="shared" si="55"/>
        <v>0</v>
      </c>
      <c r="AC235" s="64">
        <v>0</v>
      </c>
      <c r="AD235" s="61">
        <f t="shared" si="62"/>
        <v>0</v>
      </c>
      <c r="AE235" s="62">
        <f t="shared" si="63"/>
        <v>0</v>
      </c>
      <c r="AF235" s="200">
        <f t="shared" si="56"/>
        <v>0</v>
      </c>
      <c r="AG235" s="191">
        <f t="shared" si="57"/>
        <v>0</v>
      </c>
      <c r="AH235" s="140"/>
      <c r="AI235" s="140"/>
      <c r="AJ235" s="188"/>
      <c r="AK235" s="215">
        <f t="shared" si="58"/>
        <v>0</v>
      </c>
      <c r="AL235" s="201" t="s">
        <v>187</v>
      </c>
      <c r="AM235" s="212" t="s">
        <v>187</v>
      </c>
      <c r="AN235" s="188"/>
      <c r="AO235" s="201" t="s">
        <v>187</v>
      </c>
      <c r="AP235" s="212" t="s">
        <v>187</v>
      </c>
      <c r="AQ235" s="213"/>
      <c r="AR235" s="201" t="s">
        <v>187</v>
      </c>
      <c r="AS235" s="212" t="s">
        <v>187</v>
      </c>
      <c r="AT235" s="188"/>
      <c r="AU235" s="218">
        <f t="shared" si="59"/>
        <v>0</v>
      </c>
      <c r="AV235" s="158">
        <f t="shared" si="64"/>
        <v>0</v>
      </c>
      <c r="AW235" s="69">
        <f t="shared" si="60"/>
        <v>0</v>
      </c>
      <c r="AX235" s="159">
        <f t="shared" si="65"/>
        <v>0</v>
      </c>
    </row>
    <row r="236" spans="1:50" ht="26.25" customHeight="1">
      <c r="A236" s="30"/>
      <c r="B236" s="201"/>
      <c r="C236" s="57"/>
      <c r="D236" s="59" t="str">
        <f t="shared" si="61"/>
        <v/>
      </c>
      <c r="E236" s="49"/>
      <c r="F236" s="49" t="s">
        <v>187</v>
      </c>
      <c r="G236" s="56"/>
      <c r="H236" s="143"/>
      <c r="I236" s="145">
        <f t="shared" si="66"/>
        <v>0</v>
      </c>
      <c r="J236" s="145">
        <f t="shared" si="67"/>
        <v>0</v>
      </c>
      <c r="K236" s="145">
        <f t="shared" si="53"/>
        <v>0</v>
      </c>
      <c r="L236" s="140"/>
      <c r="M236" s="188"/>
      <c r="N236" s="140"/>
      <c r="O236" s="61">
        <v>0</v>
      </c>
      <c r="P236" s="61">
        <v>0</v>
      </c>
      <c r="Q236" s="140"/>
      <c r="R236" s="140"/>
      <c r="S236" s="61">
        <v>0</v>
      </c>
      <c r="T236" s="61">
        <v>0</v>
      </c>
      <c r="U236" s="61">
        <v>0</v>
      </c>
      <c r="V236" s="61">
        <v>0</v>
      </c>
      <c r="W236" s="217">
        <f t="shared" si="54"/>
        <v>0</v>
      </c>
      <c r="X236" s="60"/>
      <c r="Y236" s="60"/>
      <c r="Z236" s="64">
        <v>0</v>
      </c>
      <c r="AA236" s="64">
        <f t="shared" si="68"/>
        <v>0</v>
      </c>
      <c r="AB236" s="64">
        <f t="shared" si="55"/>
        <v>0</v>
      </c>
      <c r="AC236" s="64">
        <v>0</v>
      </c>
      <c r="AD236" s="61">
        <f t="shared" si="62"/>
        <v>0</v>
      </c>
      <c r="AE236" s="62">
        <f t="shared" si="63"/>
        <v>0</v>
      </c>
      <c r="AF236" s="200">
        <f t="shared" si="56"/>
        <v>0</v>
      </c>
      <c r="AG236" s="191">
        <f t="shared" si="57"/>
        <v>0</v>
      </c>
      <c r="AH236" s="140"/>
      <c r="AI236" s="140"/>
      <c r="AJ236" s="188"/>
      <c r="AK236" s="215">
        <f t="shared" si="58"/>
        <v>0</v>
      </c>
      <c r="AL236" s="201" t="s">
        <v>187</v>
      </c>
      <c r="AM236" s="212" t="s">
        <v>187</v>
      </c>
      <c r="AN236" s="188"/>
      <c r="AO236" s="201" t="s">
        <v>187</v>
      </c>
      <c r="AP236" s="212" t="s">
        <v>187</v>
      </c>
      <c r="AQ236" s="213"/>
      <c r="AR236" s="201" t="s">
        <v>187</v>
      </c>
      <c r="AS236" s="212" t="s">
        <v>187</v>
      </c>
      <c r="AT236" s="188"/>
      <c r="AU236" s="218">
        <f t="shared" si="59"/>
        <v>0</v>
      </c>
      <c r="AV236" s="158">
        <f t="shared" si="64"/>
        <v>0</v>
      </c>
      <c r="AW236" s="69">
        <f t="shared" si="60"/>
        <v>0</v>
      </c>
      <c r="AX236" s="159">
        <f t="shared" si="65"/>
        <v>0</v>
      </c>
    </row>
    <row r="237" spans="1:50" ht="26.25" customHeight="1">
      <c r="A237" s="30"/>
      <c r="B237" s="201"/>
      <c r="C237" s="57"/>
      <c r="D237" s="59" t="str">
        <f t="shared" si="61"/>
        <v/>
      </c>
      <c r="E237" s="49"/>
      <c r="F237" s="49" t="s">
        <v>187</v>
      </c>
      <c r="G237" s="56"/>
      <c r="H237" s="143"/>
      <c r="I237" s="145">
        <f t="shared" si="66"/>
        <v>0</v>
      </c>
      <c r="J237" s="145">
        <f t="shared" si="67"/>
        <v>0</v>
      </c>
      <c r="K237" s="145">
        <f t="shared" si="53"/>
        <v>0</v>
      </c>
      <c r="L237" s="140"/>
      <c r="M237" s="188"/>
      <c r="N237" s="140"/>
      <c r="O237" s="61">
        <v>0</v>
      </c>
      <c r="P237" s="61">
        <v>0</v>
      </c>
      <c r="Q237" s="140"/>
      <c r="R237" s="140"/>
      <c r="S237" s="61">
        <v>0</v>
      </c>
      <c r="T237" s="61">
        <v>0</v>
      </c>
      <c r="U237" s="61">
        <v>0</v>
      </c>
      <c r="V237" s="61">
        <v>0</v>
      </c>
      <c r="W237" s="217">
        <f t="shared" si="54"/>
        <v>0</v>
      </c>
      <c r="X237" s="60"/>
      <c r="Y237" s="60"/>
      <c r="Z237" s="64">
        <v>0</v>
      </c>
      <c r="AA237" s="64">
        <f t="shared" si="68"/>
        <v>0</v>
      </c>
      <c r="AB237" s="64">
        <f t="shared" si="55"/>
        <v>0</v>
      </c>
      <c r="AC237" s="64">
        <v>0</v>
      </c>
      <c r="AD237" s="61">
        <f t="shared" si="62"/>
        <v>0</v>
      </c>
      <c r="AE237" s="62">
        <f t="shared" si="63"/>
        <v>0</v>
      </c>
      <c r="AF237" s="200">
        <f t="shared" si="56"/>
        <v>0</v>
      </c>
      <c r="AG237" s="191">
        <f t="shared" si="57"/>
        <v>0</v>
      </c>
      <c r="AH237" s="140"/>
      <c r="AI237" s="140"/>
      <c r="AJ237" s="188"/>
      <c r="AK237" s="215">
        <f t="shared" si="58"/>
        <v>0</v>
      </c>
      <c r="AL237" s="201" t="s">
        <v>187</v>
      </c>
      <c r="AM237" s="212" t="s">
        <v>187</v>
      </c>
      <c r="AN237" s="188"/>
      <c r="AO237" s="201" t="s">
        <v>187</v>
      </c>
      <c r="AP237" s="212" t="s">
        <v>187</v>
      </c>
      <c r="AQ237" s="213"/>
      <c r="AR237" s="201" t="s">
        <v>187</v>
      </c>
      <c r="AS237" s="212" t="s">
        <v>187</v>
      </c>
      <c r="AT237" s="188"/>
      <c r="AU237" s="218">
        <f t="shared" si="59"/>
        <v>0</v>
      </c>
      <c r="AV237" s="158">
        <f t="shared" si="64"/>
        <v>0</v>
      </c>
      <c r="AW237" s="69">
        <f t="shared" si="60"/>
        <v>0</v>
      </c>
      <c r="AX237" s="159">
        <f t="shared" si="65"/>
        <v>0</v>
      </c>
    </row>
    <row r="238" spans="1:50" ht="26.25" customHeight="1">
      <c r="A238" s="30"/>
      <c r="B238" s="201"/>
      <c r="C238" s="57"/>
      <c r="D238" s="59" t="str">
        <f t="shared" si="61"/>
        <v/>
      </c>
      <c r="E238" s="49"/>
      <c r="F238" s="49" t="s">
        <v>187</v>
      </c>
      <c r="G238" s="56"/>
      <c r="H238" s="143"/>
      <c r="I238" s="145">
        <f t="shared" si="66"/>
        <v>0</v>
      </c>
      <c r="J238" s="145">
        <f t="shared" si="67"/>
        <v>0</v>
      </c>
      <c r="K238" s="145">
        <f t="shared" si="53"/>
        <v>0</v>
      </c>
      <c r="L238" s="140"/>
      <c r="M238" s="188"/>
      <c r="N238" s="140"/>
      <c r="O238" s="61">
        <v>0</v>
      </c>
      <c r="P238" s="61">
        <v>0</v>
      </c>
      <c r="Q238" s="140"/>
      <c r="R238" s="140"/>
      <c r="S238" s="61">
        <v>0</v>
      </c>
      <c r="T238" s="61">
        <v>0</v>
      </c>
      <c r="U238" s="61">
        <v>0</v>
      </c>
      <c r="V238" s="61">
        <v>0</v>
      </c>
      <c r="W238" s="217">
        <f t="shared" si="54"/>
        <v>0</v>
      </c>
      <c r="X238" s="60"/>
      <c r="Y238" s="60"/>
      <c r="Z238" s="64">
        <v>0</v>
      </c>
      <c r="AA238" s="64">
        <f t="shared" si="68"/>
        <v>0</v>
      </c>
      <c r="AB238" s="64">
        <f t="shared" si="55"/>
        <v>0</v>
      </c>
      <c r="AC238" s="64">
        <v>0</v>
      </c>
      <c r="AD238" s="61">
        <f t="shared" si="62"/>
        <v>0</v>
      </c>
      <c r="AE238" s="62">
        <f t="shared" si="63"/>
        <v>0</v>
      </c>
      <c r="AF238" s="200">
        <f t="shared" si="56"/>
        <v>0</v>
      </c>
      <c r="AG238" s="191">
        <f t="shared" si="57"/>
        <v>0</v>
      </c>
      <c r="AH238" s="140"/>
      <c r="AI238" s="140"/>
      <c r="AJ238" s="188"/>
      <c r="AK238" s="215">
        <f t="shared" si="58"/>
        <v>0</v>
      </c>
      <c r="AL238" s="201" t="s">
        <v>187</v>
      </c>
      <c r="AM238" s="212" t="s">
        <v>187</v>
      </c>
      <c r="AN238" s="188"/>
      <c r="AO238" s="201" t="s">
        <v>187</v>
      </c>
      <c r="AP238" s="212" t="s">
        <v>187</v>
      </c>
      <c r="AQ238" s="213"/>
      <c r="AR238" s="201" t="s">
        <v>187</v>
      </c>
      <c r="AS238" s="212" t="s">
        <v>187</v>
      </c>
      <c r="AT238" s="188"/>
      <c r="AU238" s="218">
        <f t="shared" si="59"/>
        <v>0</v>
      </c>
      <c r="AV238" s="158">
        <f t="shared" si="64"/>
        <v>0</v>
      </c>
      <c r="AW238" s="69">
        <f t="shared" si="60"/>
        <v>0</v>
      </c>
      <c r="AX238" s="159">
        <f t="shared" si="65"/>
        <v>0</v>
      </c>
    </row>
    <row r="239" spans="1:50" ht="26.25" customHeight="1">
      <c r="A239" s="30"/>
      <c r="B239" s="201"/>
      <c r="C239" s="57"/>
      <c r="D239" s="59" t="str">
        <f t="shared" si="61"/>
        <v/>
      </c>
      <c r="E239" s="49"/>
      <c r="F239" s="49" t="s">
        <v>187</v>
      </c>
      <c r="G239" s="56"/>
      <c r="H239" s="143"/>
      <c r="I239" s="145">
        <f t="shared" si="66"/>
        <v>0</v>
      </c>
      <c r="J239" s="145">
        <f t="shared" si="67"/>
        <v>0</v>
      </c>
      <c r="K239" s="145">
        <f t="shared" si="53"/>
        <v>0</v>
      </c>
      <c r="L239" s="140"/>
      <c r="M239" s="188"/>
      <c r="N239" s="140"/>
      <c r="O239" s="61">
        <v>0</v>
      </c>
      <c r="P239" s="61">
        <v>0</v>
      </c>
      <c r="Q239" s="140"/>
      <c r="R239" s="140"/>
      <c r="S239" s="61">
        <v>0</v>
      </c>
      <c r="T239" s="61">
        <v>0</v>
      </c>
      <c r="U239" s="61">
        <v>0</v>
      </c>
      <c r="V239" s="61">
        <v>0</v>
      </c>
      <c r="W239" s="217">
        <f t="shared" si="54"/>
        <v>0</v>
      </c>
      <c r="X239" s="60"/>
      <c r="Y239" s="60"/>
      <c r="Z239" s="64">
        <v>0</v>
      </c>
      <c r="AA239" s="64">
        <f t="shared" si="68"/>
        <v>0</v>
      </c>
      <c r="AB239" s="64">
        <f t="shared" si="55"/>
        <v>0</v>
      </c>
      <c r="AC239" s="64">
        <v>0</v>
      </c>
      <c r="AD239" s="61">
        <f t="shared" si="62"/>
        <v>0</v>
      </c>
      <c r="AE239" s="62">
        <f t="shared" si="63"/>
        <v>0</v>
      </c>
      <c r="AF239" s="200">
        <f t="shared" si="56"/>
        <v>0</v>
      </c>
      <c r="AG239" s="191">
        <f t="shared" si="57"/>
        <v>0</v>
      </c>
      <c r="AH239" s="140"/>
      <c r="AI239" s="140"/>
      <c r="AJ239" s="188"/>
      <c r="AK239" s="215">
        <f t="shared" si="58"/>
        <v>0</v>
      </c>
      <c r="AL239" s="201" t="s">
        <v>187</v>
      </c>
      <c r="AM239" s="212" t="s">
        <v>187</v>
      </c>
      <c r="AN239" s="188"/>
      <c r="AO239" s="201" t="s">
        <v>187</v>
      </c>
      <c r="AP239" s="212" t="s">
        <v>187</v>
      </c>
      <c r="AQ239" s="213"/>
      <c r="AR239" s="201" t="s">
        <v>187</v>
      </c>
      <c r="AS239" s="212" t="s">
        <v>187</v>
      </c>
      <c r="AT239" s="188"/>
      <c r="AU239" s="218">
        <f t="shared" si="59"/>
        <v>0</v>
      </c>
      <c r="AV239" s="158">
        <f t="shared" si="64"/>
        <v>0</v>
      </c>
      <c r="AW239" s="69">
        <f t="shared" si="60"/>
        <v>0</v>
      </c>
      <c r="AX239" s="159">
        <f t="shared" si="65"/>
        <v>0</v>
      </c>
    </row>
    <row r="240" spans="1:50" ht="26.25" customHeight="1">
      <c r="A240" s="30"/>
      <c r="B240" s="201"/>
      <c r="C240" s="57"/>
      <c r="D240" s="59" t="str">
        <f t="shared" si="61"/>
        <v/>
      </c>
      <c r="E240" s="49"/>
      <c r="F240" s="49" t="s">
        <v>187</v>
      </c>
      <c r="G240" s="56"/>
      <c r="H240" s="143"/>
      <c r="I240" s="145">
        <f t="shared" si="66"/>
        <v>0</v>
      </c>
      <c r="J240" s="145">
        <f t="shared" si="67"/>
        <v>0</v>
      </c>
      <c r="K240" s="145">
        <f t="shared" si="53"/>
        <v>0</v>
      </c>
      <c r="L240" s="140"/>
      <c r="M240" s="188"/>
      <c r="N240" s="140"/>
      <c r="O240" s="61">
        <v>0</v>
      </c>
      <c r="P240" s="61">
        <v>0</v>
      </c>
      <c r="Q240" s="140"/>
      <c r="R240" s="140"/>
      <c r="S240" s="61">
        <v>0</v>
      </c>
      <c r="T240" s="61">
        <v>0</v>
      </c>
      <c r="U240" s="61">
        <v>0</v>
      </c>
      <c r="V240" s="61">
        <v>0</v>
      </c>
      <c r="W240" s="217">
        <f t="shared" si="54"/>
        <v>0</v>
      </c>
      <c r="X240" s="60"/>
      <c r="Y240" s="60"/>
      <c r="Z240" s="64">
        <v>0</v>
      </c>
      <c r="AA240" s="64">
        <f t="shared" si="68"/>
        <v>0</v>
      </c>
      <c r="AB240" s="64">
        <f t="shared" si="55"/>
        <v>0</v>
      </c>
      <c r="AC240" s="64">
        <v>0</v>
      </c>
      <c r="AD240" s="61">
        <f t="shared" si="62"/>
        <v>0</v>
      </c>
      <c r="AE240" s="62">
        <f t="shared" si="63"/>
        <v>0</v>
      </c>
      <c r="AF240" s="200">
        <f t="shared" si="56"/>
        <v>0</v>
      </c>
      <c r="AG240" s="191">
        <f t="shared" si="57"/>
        <v>0</v>
      </c>
      <c r="AH240" s="140"/>
      <c r="AI240" s="140"/>
      <c r="AJ240" s="188"/>
      <c r="AK240" s="215">
        <f t="shared" si="58"/>
        <v>0</v>
      </c>
      <c r="AL240" s="201" t="s">
        <v>187</v>
      </c>
      <c r="AM240" s="212" t="s">
        <v>187</v>
      </c>
      <c r="AN240" s="188"/>
      <c r="AO240" s="201" t="s">
        <v>187</v>
      </c>
      <c r="AP240" s="212" t="s">
        <v>187</v>
      </c>
      <c r="AQ240" s="213"/>
      <c r="AR240" s="201" t="s">
        <v>187</v>
      </c>
      <c r="AS240" s="212" t="s">
        <v>187</v>
      </c>
      <c r="AT240" s="188"/>
      <c r="AU240" s="218">
        <f t="shared" si="59"/>
        <v>0</v>
      </c>
      <c r="AV240" s="158">
        <f t="shared" si="64"/>
        <v>0</v>
      </c>
      <c r="AW240" s="69">
        <f t="shared" si="60"/>
        <v>0</v>
      </c>
      <c r="AX240" s="159">
        <f t="shared" si="65"/>
        <v>0</v>
      </c>
    </row>
    <row r="241" spans="1:50" ht="26.25" customHeight="1">
      <c r="A241" s="30"/>
      <c r="B241" s="201"/>
      <c r="C241" s="57"/>
      <c r="D241" s="59" t="str">
        <f t="shared" si="61"/>
        <v/>
      </c>
      <c r="E241" s="49"/>
      <c r="F241" s="49" t="s">
        <v>187</v>
      </c>
      <c r="G241" s="56"/>
      <c r="H241" s="143"/>
      <c r="I241" s="145">
        <f t="shared" si="66"/>
        <v>0</v>
      </c>
      <c r="J241" s="145">
        <f t="shared" si="67"/>
        <v>0</v>
      </c>
      <c r="K241" s="145">
        <f t="shared" si="53"/>
        <v>0</v>
      </c>
      <c r="L241" s="140"/>
      <c r="M241" s="188"/>
      <c r="N241" s="140"/>
      <c r="O241" s="61">
        <v>0</v>
      </c>
      <c r="P241" s="61">
        <v>0</v>
      </c>
      <c r="Q241" s="140"/>
      <c r="R241" s="140"/>
      <c r="S241" s="61">
        <v>0</v>
      </c>
      <c r="T241" s="61">
        <v>0</v>
      </c>
      <c r="U241" s="61">
        <v>0</v>
      </c>
      <c r="V241" s="61">
        <v>0</v>
      </c>
      <c r="W241" s="217">
        <f t="shared" si="54"/>
        <v>0</v>
      </c>
      <c r="X241" s="60"/>
      <c r="Y241" s="60"/>
      <c r="Z241" s="64">
        <v>0</v>
      </c>
      <c r="AA241" s="64">
        <f t="shared" si="68"/>
        <v>0</v>
      </c>
      <c r="AB241" s="64">
        <f t="shared" si="55"/>
        <v>0</v>
      </c>
      <c r="AC241" s="64">
        <v>0</v>
      </c>
      <c r="AD241" s="61">
        <f t="shared" si="62"/>
        <v>0</v>
      </c>
      <c r="AE241" s="62">
        <f t="shared" si="63"/>
        <v>0</v>
      </c>
      <c r="AF241" s="200">
        <f t="shared" si="56"/>
        <v>0</v>
      </c>
      <c r="AG241" s="191">
        <f t="shared" si="57"/>
        <v>0</v>
      </c>
      <c r="AH241" s="140"/>
      <c r="AI241" s="140"/>
      <c r="AJ241" s="188"/>
      <c r="AK241" s="215">
        <f t="shared" si="58"/>
        <v>0</v>
      </c>
      <c r="AL241" s="201" t="s">
        <v>187</v>
      </c>
      <c r="AM241" s="212" t="s">
        <v>187</v>
      </c>
      <c r="AN241" s="188"/>
      <c r="AO241" s="201" t="s">
        <v>187</v>
      </c>
      <c r="AP241" s="212" t="s">
        <v>187</v>
      </c>
      <c r="AQ241" s="213"/>
      <c r="AR241" s="201" t="s">
        <v>187</v>
      </c>
      <c r="AS241" s="212" t="s">
        <v>187</v>
      </c>
      <c r="AT241" s="188"/>
      <c r="AU241" s="218">
        <f t="shared" si="59"/>
        <v>0</v>
      </c>
      <c r="AV241" s="158">
        <f t="shared" si="64"/>
        <v>0</v>
      </c>
      <c r="AW241" s="69">
        <f t="shared" si="60"/>
        <v>0</v>
      </c>
      <c r="AX241" s="159">
        <f t="shared" si="65"/>
        <v>0</v>
      </c>
    </row>
    <row r="242" spans="1:50" ht="26.25" customHeight="1">
      <c r="A242" s="30"/>
      <c r="B242" s="201"/>
      <c r="C242" s="57"/>
      <c r="D242" s="59" t="str">
        <f t="shared" si="61"/>
        <v/>
      </c>
      <c r="E242" s="49"/>
      <c r="F242" s="49" t="s">
        <v>187</v>
      </c>
      <c r="G242" s="56"/>
      <c r="H242" s="143"/>
      <c r="I242" s="145">
        <f t="shared" si="66"/>
        <v>0</v>
      </c>
      <c r="J242" s="145">
        <f t="shared" si="67"/>
        <v>0</v>
      </c>
      <c r="K242" s="145">
        <f t="shared" si="53"/>
        <v>0</v>
      </c>
      <c r="L242" s="140"/>
      <c r="M242" s="188"/>
      <c r="N242" s="140"/>
      <c r="O242" s="61">
        <v>0</v>
      </c>
      <c r="P242" s="61">
        <v>0</v>
      </c>
      <c r="Q242" s="140"/>
      <c r="R242" s="140"/>
      <c r="S242" s="61">
        <v>0</v>
      </c>
      <c r="T242" s="61">
        <v>0</v>
      </c>
      <c r="U242" s="61">
        <v>0</v>
      </c>
      <c r="V242" s="61">
        <v>0</v>
      </c>
      <c r="W242" s="217">
        <f t="shared" si="54"/>
        <v>0</v>
      </c>
      <c r="X242" s="60"/>
      <c r="Y242" s="60"/>
      <c r="Z242" s="64">
        <v>0</v>
      </c>
      <c r="AA242" s="64">
        <f t="shared" si="68"/>
        <v>0</v>
      </c>
      <c r="AB242" s="64">
        <f t="shared" si="55"/>
        <v>0</v>
      </c>
      <c r="AC242" s="64">
        <v>0</v>
      </c>
      <c r="AD242" s="61">
        <f t="shared" si="62"/>
        <v>0</v>
      </c>
      <c r="AE242" s="62">
        <f t="shared" si="63"/>
        <v>0</v>
      </c>
      <c r="AF242" s="200">
        <f t="shared" si="56"/>
        <v>0</v>
      </c>
      <c r="AG242" s="191">
        <f t="shared" si="57"/>
        <v>0</v>
      </c>
      <c r="AH242" s="140"/>
      <c r="AI242" s="140"/>
      <c r="AJ242" s="188"/>
      <c r="AK242" s="215">
        <f t="shared" si="58"/>
        <v>0</v>
      </c>
      <c r="AL242" s="201" t="s">
        <v>187</v>
      </c>
      <c r="AM242" s="212" t="s">
        <v>187</v>
      </c>
      <c r="AN242" s="188"/>
      <c r="AO242" s="201" t="s">
        <v>187</v>
      </c>
      <c r="AP242" s="212" t="s">
        <v>187</v>
      </c>
      <c r="AQ242" s="213"/>
      <c r="AR242" s="201" t="s">
        <v>187</v>
      </c>
      <c r="AS242" s="212" t="s">
        <v>187</v>
      </c>
      <c r="AT242" s="188"/>
      <c r="AU242" s="218">
        <f t="shared" si="59"/>
        <v>0</v>
      </c>
      <c r="AV242" s="158">
        <f t="shared" si="64"/>
        <v>0</v>
      </c>
      <c r="AW242" s="69">
        <f t="shared" si="60"/>
        <v>0</v>
      </c>
      <c r="AX242" s="159">
        <f t="shared" si="65"/>
        <v>0</v>
      </c>
    </row>
    <row r="243" spans="1:50" ht="26.25" customHeight="1">
      <c r="A243" s="30"/>
      <c r="B243" s="201"/>
      <c r="C243" s="57"/>
      <c r="D243" s="59" t="str">
        <f t="shared" si="61"/>
        <v/>
      </c>
      <c r="E243" s="49"/>
      <c r="F243" s="49" t="s">
        <v>187</v>
      </c>
      <c r="G243" s="56"/>
      <c r="H243" s="143"/>
      <c r="I243" s="145">
        <f t="shared" si="66"/>
        <v>0</v>
      </c>
      <c r="J243" s="145">
        <f t="shared" si="67"/>
        <v>0</v>
      </c>
      <c r="K243" s="145">
        <f t="shared" si="53"/>
        <v>0</v>
      </c>
      <c r="L243" s="140"/>
      <c r="M243" s="188"/>
      <c r="N243" s="140"/>
      <c r="O243" s="61">
        <v>0</v>
      </c>
      <c r="P243" s="61">
        <v>0</v>
      </c>
      <c r="Q243" s="140"/>
      <c r="R243" s="140"/>
      <c r="S243" s="61">
        <v>0</v>
      </c>
      <c r="T243" s="61">
        <v>0</v>
      </c>
      <c r="U243" s="61">
        <v>0</v>
      </c>
      <c r="V243" s="61">
        <v>0</v>
      </c>
      <c r="W243" s="217">
        <f t="shared" si="54"/>
        <v>0</v>
      </c>
      <c r="X243" s="60"/>
      <c r="Y243" s="60"/>
      <c r="Z243" s="64">
        <v>0</v>
      </c>
      <c r="AA243" s="64">
        <f t="shared" si="68"/>
        <v>0</v>
      </c>
      <c r="AB243" s="64">
        <f t="shared" si="55"/>
        <v>0</v>
      </c>
      <c r="AC243" s="64">
        <v>0</v>
      </c>
      <c r="AD243" s="61">
        <f t="shared" si="62"/>
        <v>0</v>
      </c>
      <c r="AE243" s="62">
        <f t="shared" si="63"/>
        <v>0</v>
      </c>
      <c r="AF243" s="200">
        <f t="shared" si="56"/>
        <v>0</v>
      </c>
      <c r="AG243" s="191">
        <f t="shared" si="57"/>
        <v>0</v>
      </c>
      <c r="AH243" s="140"/>
      <c r="AI243" s="140"/>
      <c r="AJ243" s="188"/>
      <c r="AK243" s="215">
        <f t="shared" si="58"/>
        <v>0</v>
      </c>
      <c r="AL243" s="201" t="s">
        <v>187</v>
      </c>
      <c r="AM243" s="212" t="s">
        <v>187</v>
      </c>
      <c r="AN243" s="188"/>
      <c r="AO243" s="201" t="s">
        <v>187</v>
      </c>
      <c r="AP243" s="212" t="s">
        <v>187</v>
      </c>
      <c r="AQ243" s="213"/>
      <c r="AR243" s="201" t="s">
        <v>187</v>
      </c>
      <c r="AS243" s="212" t="s">
        <v>187</v>
      </c>
      <c r="AT243" s="188"/>
      <c r="AU243" s="218">
        <f t="shared" si="59"/>
        <v>0</v>
      </c>
      <c r="AV243" s="158">
        <f t="shared" si="64"/>
        <v>0</v>
      </c>
      <c r="AW243" s="69">
        <f t="shared" si="60"/>
        <v>0</v>
      </c>
      <c r="AX243" s="159">
        <f t="shared" si="65"/>
        <v>0</v>
      </c>
    </row>
    <row r="244" spans="1:50" ht="26.25" customHeight="1">
      <c r="A244" s="30"/>
      <c r="B244" s="201"/>
      <c r="C244" s="57"/>
      <c r="D244" s="59" t="str">
        <f t="shared" si="61"/>
        <v/>
      </c>
      <c r="E244" s="49"/>
      <c r="F244" s="49" t="s">
        <v>187</v>
      </c>
      <c r="G244" s="56"/>
      <c r="H244" s="143"/>
      <c r="I244" s="145">
        <f t="shared" si="66"/>
        <v>0</v>
      </c>
      <c r="J244" s="145">
        <f t="shared" si="67"/>
        <v>0</v>
      </c>
      <c r="K244" s="145">
        <f t="shared" si="53"/>
        <v>0</v>
      </c>
      <c r="L244" s="140"/>
      <c r="M244" s="188"/>
      <c r="N244" s="140"/>
      <c r="O244" s="61">
        <v>0</v>
      </c>
      <c r="P244" s="61">
        <v>0</v>
      </c>
      <c r="Q244" s="140"/>
      <c r="R244" s="140"/>
      <c r="S244" s="61">
        <v>0</v>
      </c>
      <c r="T244" s="61">
        <v>0</v>
      </c>
      <c r="U244" s="61">
        <v>0</v>
      </c>
      <c r="V244" s="61">
        <v>0</v>
      </c>
      <c r="W244" s="217">
        <f t="shared" si="54"/>
        <v>0</v>
      </c>
      <c r="X244" s="60"/>
      <c r="Y244" s="60"/>
      <c r="Z244" s="64">
        <v>0</v>
      </c>
      <c r="AA244" s="64">
        <f t="shared" si="68"/>
        <v>0</v>
      </c>
      <c r="AB244" s="64">
        <f t="shared" si="55"/>
        <v>0</v>
      </c>
      <c r="AC244" s="64">
        <v>0</v>
      </c>
      <c r="AD244" s="61">
        <f t="shared" si="62"/>
        <v>0</v>
      </c>
      <c r="AE244" s="62">
        <f t="shared" si="63"/>
        <v>0</v>
      </c>
      <c r="AF244" s="200">
        <f t="shared" si="56"/>
        <v>0</v>
      </c>
      <c r="AG244" s="191">
        <f t="shared" si="57"/>
        <v>0</v>
      </c>
      <c r="AH244" s="140"/>
      <c r="AI244" s="140"/>
      <c r="AJ244" s="188"/>
      <c r="AK244" s="215">
        <f t="shared" si="58"/>
        <v>0</v>
      </c>
      <c r="AL244" s="201" t="s">
        <v>187</v>
      </c>
      <c r="AM244" s="212" t="s">
        <v>187</v>
      </c>
      <c r="AN244" s="188"/>
      <c r="AO244" s="201" t="s">
        <v>187</v>
      </c>
      <c r="AP244" s="212" t="s">
        <v>187</v>
      </c>
      <c r="AQ244" s="213"/>
      <c r="AR244" s="201" t="s">
        <v>187</v>
      </c>
      <c r="AS244" s="212" t="s">
        <v>187</v>
      </c>
      <c r="AT244" s="188"/>
      <c r="AU244" s="218">
        <f t="shared" si="59"/>
        <v>0</v>
      </c>
      <c r="AV244" s="158">
        <f t="shared" si="64"/>
        <v>0</v>
      </c>
      <c r="AW244" s="69">
        <f t="shared" si="60"/>
        <v>0</v>
      </c>
      <c r="AX244" s="159">
        <f t="shared" si="65"/>
        <v>0</v>
      </c>
    </row>
    <row r="245" spans="1:50" ht="26.25" customHeight="1">
      <c r="A245" s="30"/>
      <c r="B245" s="201"/>
      <c r="C245" s="57"/>
      <c r="D245" s="59" t="str">
        <f t="shared" si="61"/>
        <v/>
      </c>
      <c r="E245" s="49"/>
      <c r="F245" s="49" t="s">
        <v>187</v>
      </c>
      <c r="G245" s="56"/>
      <c r="H245" s="143"/>
      <c r="I245" s="145">
        <f t="shared" si="66"/>
        <v>0</v>
      </c>
      <c r="J245" s="145">
        <f t="shared" si="67"/>
        <v>0</v>
      </c>
      <c r="K245" s="145">
        <f t="shared" si="53"/>
        <v>0</v>
      </c>
      <c r="L245" s="140"/>
      <c r="M245" s="188"/>
      <c r="N245" s="140"/>
      <c r="O245" s="61">
        <v>0</v>
      </c>
      <c r="P245" s="61">
        <v>0</v>
      </c>
      <c r="Q245" s="140"/>
      <c r="R245" s="140"/>
      <c r="S245" s="61">
        <v>0</v>
      </c>
      <c r="T245" s="61">
        <v>0</v>
      </c>
      <c r="U245" s="61">
        <v>0</v>
      </c>
      <c r="V245" s="61">
        <v>0</v>
      </c>
      <c r="W245" s="217">
        <f t="shared" si="54"/>
        <v>0</v>
      </c>
      <c r="X245" s="60"/>
      <c r="Y245" s="60"/>
      <c r="Z245" s="64">
        <v>0</v>
      </c>
      <c r="AA245" s="64">
        <f t="shared" si="68"/>
        <v>0</v>
      </c>
      <c r="AB245" s="64">
        <f t="shared" si="55"/>
        <v>0</v>
      </c>
      <c r="AC245" s="64">
        <v>0</v>
      </c>
      <c r="AD245" s="61">
        <f t="shared" si="62"/>
        <v>0</v>
      </c>
      <c r="AE245" s="62">
        <f t="shared" si="63"/>
        <v>0</v>
      </c>
      <c r="AF245" s="200">
        <f t="shared" si="56"/>
        <v>0</v>
      </c>
      <c r="AG245" s="191">
        <f t="shared" si="57"/>
        <v>0</v>
      </c>
      <c r="AH245" s="140"/>
      <c r="AI245" s="140"/>
      <c r="AJ245" s="188"/>
      <c r="AK245" s="215">
        <f t="shared" si="58"/>
        <v>0</v>
      </c>
      <c r="AL245" s="201" t="s">
        <v>187</v>
      </c>
      <c r="AM245" s="212" t="s">
        <v>187</v>
      </c>
      <c r="AN245" s="188"/>
      <c r="AO245" s="201" t="s">
        <v>187</v>
      </c>
      <c r="AP245" s="212" t="s">
        <v>187</v>
      </c>
      <c r="AQ245" s="213"/>
      <c r="AR245" s="201" t="s">
        <v>187</v>
      </c>
      <c r="AS245" s="212" t="s">
        <v>187</v>
      </c>
      <c r="AT245" s="188"/>
      <c r="AU245" s="218">
        <f t="shared" si="59"/>
        <v>0</v>
      </c>
      <c r="AV245" s="158">
        <f t="shared" si="64"/>
        <v>0</v>
      </c>
      <c r="AW245" s="69">
        <f t="shared" si="60"/>
        <v>0</v>
      </c>
      <c r="AX245" s="159">
        <f t="shared" si="65"/>
        <v>0</v>
      </c>
    </row>
    <row r="246" spans="1:50" ht="26.25" customHeight="1">
      <c r="A246" s="30"/>
      <c r="B246" s="201"/>
      <c r="C246" s="57"/>
      <c r="D246" s="59" t="str">
        <f t="shared" si="61"/>
        <v/>
      </c>
      <c r="E246" s="49"/>
      <c r="F246" s="49" t="s">
        <v>187</v>
      </c>
      <c r="G246" s="56"/>
      <c r="H246" s="143"/>
      <c r="I246" s="145">
        <f t="shared" si="66"/>
        <v>0</v>
      </c>
      <c r="J246" s="145">
        <f t="shared" si="67"/>
        <v>0</v>
      </c>
      <c r="K246" s="145">
        <f t="shared" si="53"/>
        <v>0</v>
      </c>
      <c r="L246" s="140"/>
      <c r="M246" s="188"/>
      <c r="N246" s="140"/>
      <c r="O246" s="61">
        <v>0</v>
      </c>
      <c r="P246" s="61">
        <v>0</v>
      </c>
      <c r="Q246" s="140"/>
      <c r="R246" s="140"/>
      <c r="S246" s="61">
        <v>0</v>
      </c>
      <c r="T246" s="61">
        <v>0</v>
      </c>
      <c r="U246" s="61">
        <v>0</v>
      </c>
      <c r="V246" s="61">
        <v>0</v>
      </c>
      <c r="W246" s="217">
        <f t="shared" si="54"/>
        <v>0</v>
      </c>
      <c r="X246" s="60"/>
      <c r="Y246" s="60"/>
      <c r="Z246" s="64">
        <v>0</v>
      </c>
      <c r="AA246" s="64">
        <f t="shared" si="68"/>
        <v>0</v>
      </c>
      <c r="AB246" s="64">
        <f t="shared" si="55"/>
        <v>0</v>
      </c>
      <c r="AC246" s="64">
        <v>0</v>
      </c>
      <c r="AD246" s="61">
        <f t="shared" si="62"/>
        <v>0</v>
      </c>
      <c r="AE246" s="62">
        <f t="shared" si="63"/>
        <v>0</v>
      </c>
      <c r="AF246" s="200">
        <f t="shared" si="56"/>
        <v>0</v>
      </c>
      <c r="AG246" s="191">
        <f t="shared" si="57"/>
        <v>0</v>
      </c>
      <c r="AH246" s="140"/>
      <c r="AI246" s="140"/>
      <c r="AJ246" s="188"/>
      <c r="AK246" s="215">
        <f t="shared" si="58"/>
        <v>0</v>
      </c>
      <c r="AL246" s="201" t="s">
        <v>187</v>
      </c>
      <c r="AM246" s="212" t="s">
        <v>187</v>
      </c>
      <c r="AN246" s="188"/>
      <c r="AO246" s="201" t="s">
        <v>187</v>
      </c>
      <c r="AP246" s="212" t="s">
        <v>187</v>
      </c>
      <c r="AQ246" s="213"/>
      <c r="AR246" s="201" t="s">
        <v>187</v>
      </c>
      <c r="AS246" s="212" t="s">
        <v>187</v>
      </c>
      <c r="AT246" s="188"/>
      <c r="AU246" s="218">
        <f t="shared" si="59"/>
        <v>0</v>
      </c>
      <c r="AV246" s="158">
        <f t="shared" si="64"/>
        <v>0</v>
      </c>
      <c r="AW246" s="69">
        <f t="shared" si="60"/>
        <v>0</v>
      </c>
      <c r="AX246" s="159">
        <f t="shared" si="65"/>
        <v>0</v>
      </c>
    </row>
    <row r="247" spans="1:50" ht="26.25" customHeight="1">
      <c r="A247" s="30"/>
      <c r="B247" s="201"/>
      <c r="C247" s="57"/>
      <c r="D247" s="59" t="str">
        <f t="shared" si="61"/>
        <v/>
      </c>
      <c r="E247" s="49"/>
      <c r="F247" s="49" t="s">
        <v>187</v>
      </c>
      <c r="G247" s="56"/>
      <c r="H247" s="143"/>
      <c r="I247" s="145">
        <f t="shared" si="66"/>
        <v>0</v>
      </c>
      <c r="J247" s="145">
        <f t="shared" si="67"/>
        <v>0</v>
      </c>
      <c r="K247" s="145">
        <f t="shared" si="53"/>
        <v>0</v>
      </c>
      <c r="L247" s="140"/>
      <c r="M247" s="188"/>
      <c r="N247" s="140"/>
      <c r="O247" s="61">
        <v>0</v>
      </c>
      <c r="P247" s="61">
        <v>0</v>
      </c>
      <c r="Q247" s="140"/>
      <c r="R247" s="140"/>
      <c r="S247" s="61">
        <v>0</v>
      </c>
      <c r="T247" s="61">
        <v>0</v>
      </c>
      <c r="U247" s="61">
        <v>0</v>
      </c>
      <c r="V247" s="61">
        <v>0</v>
      </c>
      <c r="W247" s="217">
        <f t="shared" si="54"/>
        <v>0</v>
      </c>
      <c r="X247" s="60"/>
      <c r="Y247" s="60"/>
      <c r="Z247" s="64">
        <v>0</v>
      </c>
      <c r="AA247" s="64">
        <f t="shared" si="68"/>
        <v>0</v>
      </c>
      <c r="AB247" s="64">
        <f t="shared" si="55"/>
        <v>0</v>
      </c>
      <c r="AC247" s="64">
        <v>0</v>
      </c>
      <c r="AD247" s="61">
        <f t="shared" si="62"/>
        <v>0</v>
      </c>
      <c r="AE247" s="62">
        <f t="shared" si="63"/>
        <v>0</v>
      </c>
      <c r="AF247" s="200">
        <f t="shared" si="56"/>
        <v>0</v>
      </c>
      <c r="AG247" s="191">
        <f t="shared" si="57"/>
        <v>0</v>
      </c>
      <c r="AH247" s="140"/>
      <c r="AI247" s="140"/>
      <c r="AJ247" s="188"/>
      <c r="AK247" s="215">
        <f t="shared" si="58"/>
        <v>0</v>
      </c>
      <c r="AL247" s="201" t="s">
        <v>187</v>
      </c>
      <c r="AM247" s="212" t="s">
        <v>187</v>
      </c>
      <c r="AN247" s="188"/>
      <c r="AO247" s="201" t="s">
        <v>187</v>
      </c>
      <c r="AP247" s="212" t="s">
        <v>187</v>
      </c>
      <c r="AQ247" s="213"/>
      <c r="AR247" s="201" t="s">
        <v>187</v>
      </c>
      <c r="AS247" s="212" t="s">
        <v>187</v>
      </c>
      <c r="AT247" s="188"/>
      <c r="AU247" s="218">
        <f t="shared" si="59"/>
        <v>0</v>
      </c>
      <c r="AV247" s="158">
        <f t="shared" si="64"/>
        <v>0</v>
      </c>
      <c r="AW247" s="69">
        <f t="shared" si="60"/>
        <v>0</v>
      </c>
      <c r="AX247" s="159">
        <f t="shared" si="65"/>
        <v>0</v>
      </c>
    </row>
    <row r="248" spans="1:50" ht="26.25" customHeight="1">
      <c r="A248" s="30"/>
      <c r="B248" s="201"/>
      <c r="C248" s="57"/>
      <c r="D248" s="59" t="str">
        <f t="shared" si="61"/>
        <v/>
      </c>
      <c r="E248" s="49"/>
      <c r="F248" s="49" t="s">
        <v>187</v>
      </c>
      <c r="G248" s="56"/>
      <c r="H248" s="143"/>
      <c r="I248" s="145">
        <f t="shared" si="66"/>
        <v>0</v>
      </c>
      <c r="J248" s="145">
        <f t="shared" si="67"/>
        <v>0</v>
      </c>
      <c r="K248" s="145">
        <f t="shared" si="53"/>
        <v>0</v>
      </c>
      <c r="L248" s="140"/>
      <c r="M248" s="188"/>
      <c r="N248" s="140"/>
      <c r="O248" s="61">
        <v>0</v>
      </c>
      <c r="P248" s="61">
        <v>0</v>
      </c>
      <c r="Q248" s="140"/>
      <c r="R248" s="140"/>
      <c r="S248" s="61">
        <v>0</v>
      </c>
      <c r="T248" s="61">
        <v>0</v>
      </c>
      <c r="U248" s="61">
        <v>0</v>
      </c>
      <c r="V248" s="61">
        <v>0</v>
      </c>
      <c r="W248" s="217">
        <f t="shared" si="54"/>
        <v>0</v>
      </c>
      <c r="X248" s="60"/>
      <c r="Y248" s="60"/>
      <c r="Z248" s="64">
        <v>0</v>
      </c>
      <c r="AA248" s="64">
        <f t="shared" si="68"/>
        <v>0</v>
      </c>
      <c r="AB248" s="64">
        <f t="shared" si="55"/>
        <v>0</v>
      </c>
      <c r="AC248" s="64">
        <v>0</v>
      </c>
      <c r="AD248" s="61">
        <f t="shared" si="62"/>
        <v>0</v>
      </c>
      <c r="AE248" s="62">
        <f t="shared" si="63"/>
        <v>0</v>
      </c>
      <c r="AF248" s="200">
        <f t="shared" si="56"/>
        <v>0</v>
      </c>
      <c r="AG248" s="191">
        <f t="shared" si="57"/>
        <v>0</v>
      </c>
      <c r="AH248" s="140"/>
      <c r="AI248" s="140"/>
      <c r="AJ248" s="188"/>
      <c r="AK248" s="215">
        <f t="shared" si="58"/>
        <v>0</v>
      </c>
      <c r="AL248" s="201" t="s">
        <v>187</v>
      </c>
      <c r="AM248" s="212" t="s">
        <v>187</v>
      </c>
      <c r="AN248" s="188"/>
      <c r="AO248" s="201" t="s">
        <v>187</v>
      </c>
      <c r="AP248" s="212" t="s">
        <v>187</v>
      </c>
      <c r="AQ248" s="213"/>
      <c r="AR248" s="201" t="s">
        <v>187</v>
      </c>
      <c r="AS248" s="212" t="s">
        <v>187</v>
      </c>
      <c r="AT248" s="188"/>
      <c r="AU248" s="218">
        <f t="shared" si="59"/>
        <v>0</v>
      </c>
      <c r="AV248" s="158">
        <f t="shared" si="64"/>
        <v>0</v>
      </c>
      <c r="AW248" s="69">
        <f t="shared" si="60"/>
        <v>0</v>
      </c>
      <c r="AX248" s="159">
        <f t="shared" si="65"/>
        <v>0</v>
      </c>
    </row>
    <row r="249" spans="1:50" ht="26.25" customHeight="1">
      <c r="A249" s="30"/>
      <c r="B249" s="201"/>
      <c r="C249" s="57"/>
      <c r="D249" s="59" t="str">
        <f t="shared" si="61"/>
        <v/>
      </c>
      <c r="E249" s="49"/>
      <c r="F249" s="49" t="s">
        <v>187</v>
      </c>
      <c r="G249" s="56"/>
      <c r="H249" s="143"/>
      <c r="I249" s="145">
        <f t="shared" si="66"/>
        <v>0</v>
      </c>
      <c r="J249" s="145">
        <f t="shared" si="67"/>
        <v>0</v>
      </c>
      <c r="K249" s="145">
        <f t="shared" si="53"/>
        <v>0</v>
      </c>
      <c r="L249" s="140"/>
      <c r="M249" s="188"/>
      <c r="N249" s="140"/>
      <c r="O249" s="61">
        <v>0</v>
      </c>
      <c r="P249" s="61">
        <v>0</v>
      </c>
      <c r="Q249" s="140"/>
      <c r="R249" s="140"/>
      <c r="S249" s="61">
        <v>0</v>
      </c>
      <c r="T249" s="61">
        <v>0</v>
      </c>
      <c r="U249" s="61">
        <v>0</v>
      </c>
      <c r="V249" s="61">
        <v>0</v>
      </c>
      <c r="W249" s="217">
        <f t="shared" si="54"/>
        <v>0</v>
      </c>
      <c r="X249" s="60"/>
      <c r="Y249" s="60"/>
      <c r="Z249" s="64">
        <v>0</v>
      </c>
      <c r="AA249" s="64">
        <f t="shared" si="68"/>
        <v>0</v>
      </c>
      <c r="AB249" s="64">
        <f t="shared" si="55"/>
        <v>0</v>
      </c>
      <c r="AC249" s="64">
        <v>0</v>
      </c>
      <c r="AD249" s="61">
        <f t="shared" si="62"/>
        <v>0</v>
      </c>
      <c r="AE249" s="62">
        <f t="shared" si="63"/>
        <v>0</v>
      </c>
      <c r="AF249" s="200">
        <f t="shared" si="56"/>
        <v>0</v>
      </c>
      <c r="AG249" s="191">
        <f t="shared" si="57"/>
        <v>0</v>
      </c>
      <c r="AH249" s="140"/>
      <c r="AI249" s="140"/>
      <c r="AJ249" s="188"/>
      <c r="AK249" s="215">
        <f t="shared" si="58"/>
        <v>0</v>
      </c>
      <c r="AL249" s="201" t="s">
        <v>187</v>
      </c>
      <c r="AM249" s="212" t="s">
        <v>187</v>
      </c>
      <c r="AN249" s="188"/>
      <c r="AO249" s="201" t="s">
        <v>187</v>
      </c>
      <c r="AP249" s="212" t="s">
        <v>187</v>
      </c>
      <c r="AQ249" s="213"/>
      <c r="AR249" s="201" t="s">
        <v>187</v>
      </c>
      <c r="AS249" s="212" t="s">
        <v>187</v>
      </c>
      <c r="AT249" s="188"/>
      <c r="AU249" s="218">
        <f t="shared" si="59"/>
        <v>0</v>
      </c>
      <c r="AV249" s="158">
        <f t="shared" si="64"/>
        <v>0</v>
      </c>
      <c r="AW249" s="69">
        <f t="shared" si="60"/>
        <v>0</v>
      </c>
      <c r="AX249" s="159">
        <f t="shared" si="65"/>
        <v>0</v>
      </c>
    </row>
    <row r="250" spans="1:50" ht="26.25" customHeight="1">
      <c r="A250" s="30"/>
      <c r="B250" s="201"/>
      <c r="C250" s="57"/>
      <c r="D250" s="59" t="str">
        <f t="shared" si="61"/>
        <v/>
      </c>
      <c r="E250" s="49"/>
      <c r="F250" s="49" t="s">
        <v>187</v>
      </c>
      <c r="G250" s="56"/>
      <c r="H250" s="143"/>
      <c r="I250" s="145">
        <f t="shared" si="66"/>
        <v>0</v>
      </c>
      <c r="J250" s="145">
        <f t="shared" si="67"/>
        <v>0</v>
      </c>
      <c r="K250" s="145">
        <f t="shared" si="53"/>
        <v>0</v>
      </c>
      <c r="L250" s="140"/>
      <c r="M250" s="188"/>
      <c r="N250" s="140"/>
      <c r="O250" s="61">
        <v>0</v>
      </c>
      <c r="P250" s="61">
        <v>0</v>
      </c>
      <c r="Q250" s="140"/>
      <c r="R250" s="140"/>
      <c r="S250" s="61">
        <v>0</v>
      </c>
      <c r="T250" s="61">
        <v>0</v>
      </c>
      <c r="U250" s="61">
        <v>0</v>
      </c>
      <c r="V250" s="61">
        <v>0</v>
      </c>
      <c r="W250" s="217">
        <f t="shared" si="54"/>
        <v>0</v>
      </c>
      <c r="X250" s="60"/>
      <c r="Y250" s="60"/>
      <c r="Z250" s="64">
        <v>0</v>
      </c>
      <c r="AA250" s="64">
        <f t="shared" si="68"/>
        <v>0</v>
      </c>
      <c r="AB250" s="64">
        <f t="shared" si="55"/>
        <v>0</v>
      </c>
      <c r="AC250" s="64">
        <v>0</v>
      </c>
      <c r="AD250" s="61">
        <f t="shared" si="62"/>
        <v>0</v>
      </c>
      <c r="AE250" s="62">
        <f t="shared" si="63"/>
        <v>0</v>
      </c>
      <c r="AF250" s="200">
        <f t="shared" si="56"/>
        <v>0</v>
      </c>
      <c r="AG250" s="191">
        <f t="shared" si="57"/>
        <v>0</v>
      </c>
      <c r="AH250" s="140"/>
      <c r="AI250" s="140"/>
      <c r="AJ250" s="188"/>
      <c r="AK250" s="215">
        <f t="shared" si="58"/>
        <v>0</v>
      </c>
      <c r="AL250" s="201" t="s">
        <v>187</v>
      </c>
      <c r="AM250" s="212" t="s">
        <v>187</v>
      </c>
      <c r="AN250" s="188"/>
      <c r="AO250" s="201" t="s">
        <v>187</v>
      </c>
      <c r="AP250" s="212" t="s">
        <v>187</v>
      </c>
      <c r="AQ250" s="213"/>
      <c r="AR250" s="201" t="s">
        <v>187</v>
      </c>
      <c r="AS250" s="212" t="s">
        <v>187</v>
      </c>
      <c r="AT250" s="188"/>
      <c r="AU250" s="218">
        <f t="shared" si="59"/>
        <v>0</v>
      </c>
      <c r="AV250" s="158">
        <f t="shared" si="64"/>
        <v>0</v>
      </c>
      <c r="AW250" s="69">
        <f t="shared" si="60"/>
        <v>0</v>
      </c>
      <c r="AX250" s="159">
        <f t="shared" si="65"/>
        <v>0</v>
      </c>
    </row>
    <row r="251" spans="1:50" ht="26.25" customHeight="1">
      <c r="A251" s="30"/>
      <c r="B251" s="201"/>
      <c r="C251" s="57"/>
      <c r="D251" s="59" t="str">
        <f t="shared" si="61"/>
        <v/>
      </c>
      <c r="E251" s="49"/>
      <c r="F251" s="49" t="s">
        <v>187</v>
      </c>
      <c r="G251" s="56"/>
      <c r="H251" s="143"/>
      <c r="I251" s="145">
        <f t="shared" si="66"/>
        <v>0</v>
      </c>
      <c r="J251" s="145">
        <f t="shared" si="67"/>
        <v>0</v>
      </c>
      <c r="K251" s="145">
        <f t="shared" si="53"/>
        <v>0</v>
      </c>
      <c r="L251" s="140"/>
      <c r="M251" s="188"/>
      <c r="N251" s="140"/>
      <c r="O251" s="61">
        <v>0</v>
      </c>
      <c r="P251" s="61">
        <v>0</v>
      </c>
      <c r="Q251" s="140"/>
      <c r="R251" s="140"/>
      <c r="S251" s="61">
        <v>0</v>
      </c>
      <c r="T251" s="61">
        <v>0</v>
      </c>
      <c r="U251" s="61">
        <v>0</v>
      </c>
      <c r="V251" s="61">
        <v>0</v>
      </c>
      <c r="W251" s="217">
        <f t="shared" si="54"/>
        <v>0</v>
      </c>
      <c r="X251" s="60"/>
      <c r="Y251" s="60"/>
      <c r="Z251" s="64">
        <v>0</v>
      </c>
      <c r="AA251" s="64">
        <f t="shared" si="68"/>
        <v>0</v>
      </c>
      <c r="AB251" s="64">
        <f t="shared" si="55"/>
        <v>0</v>
      </c>
      <c r="AC251" s="64">
        <v>0</v>
      </c>
      <c r="AD251" s="61">
        <f t="shared" si="62"/>
        <v>0</v>
      </c>
      <c r="AE251" s="62">
        <f t="shared" si="63"/>
        <v>0</v>
      </c>
      <c r="AF251" s="200">
        <f t="shared" si="56"/>
        <v>0</v>
      </c>
      <c r="AG251" s="191">
        <f t="shared" si="57"/>
        <v>0</v>
      </c>
      <c r="AH251" s="140"/>
      <c r="AI251" s="140"/>
      <c r="AJ251" s="188"/>
      <c r="AK251" s="215">
        <f t="shared" si="58"/>
        <v>0</v>
      </c>
      <c r="AL251" s="201" t="s">
        <v>187</v>
      </c>
      <c r="AM251" s="212" t="s">
        <v>187</v>
      </c>
      <c r="AN251" s="188"/>
      <c r="AO251" s="201" t="s">
        <v>187</v>
      </c>
      <c r="AP251" s="212" t="s">
        <v>187</v>
      </c>
      <c r="AQ251" s="213"/>
      <c r="AR251" s="201" t="s">
        <v>187</v>
      </c>
      <c r="AS251" s="212" t="s">
        <v>187</v>
      </c>
      <c r="AT251" s="188"/>
      <c r="AU251" s="218">
        <f t="shared" si="59"/>
        <v>0</v>
      </c>
      <c r="AV251" s="158">
        <f t="shared" si="64"/>
        <v>0</v>
      </c>
      <c r="AW251" s="69">
        <f t="shared" si="60"/>
        <v>0</v>
      </c>
      <c r="AX251" s="159">
        <f t="shared" si="65"/>
        <v>0</v>
      </c>
    </row>
    <row r="252" spans="1:50" ht="26.25" customHeight="1">
      <c r="A252" s="30"/>
      <c r="B252" s="201"/>
      <c r="C252" s="57"/>
      <c r="D252" s="59" t="str">
        <f t="shared" si="61"/>
        <v/>
      </c>
      <c r="E252" s="49"/>
      <c r="F252" s="49" t="s">
        <v>187</v>
      </c>
      <c r="G252" s="56"/>
      <c r="H252" s="143"/>
      <c r="I252" s="145">
        <f t="shared" si="66"/>
        <v>0</v>
      </c>
      <c r="J252" s="145">
        <f t="shared" si="67"/>
        <v>0</v>
      </c>
      <c r="K252" s="145">
        <f t="shared" si="53"/>
        <v>0</v>
      </c>
      <c r="L252" s="140"/>
      <c r="M252" s="188"/>
      <c r="N252" s="140"/>
      <c r="O252" s="61">
        <v>0</v>
      </c>
      <c r="P252" s="61">
        <v>0</v>
      </c>
      <c r="Q252" s="140"/>
      <c r="R252" s="140"/>
      <c r="S252" s="61">
        <v>0</v>
      </c>
      <c r="T252" s="61">
        <v>0</v>
      </c>
      <c r="U252" s="61">
        <v>0</v>
      </c>
      <c r="V252" s="61">
        <v>0</v>
      </c>
      <c r="W252" s="217">
        <f t="shared" si="54"/>
        <v>0</v>
      </c>
      <c r="X252" s="60"/>
      <c r="Y252" s="60"/>
      <c r="Z252" s="64">
        <v>0</v>
      </c>
      <c r="AA252" s="64">
        <f t="shared" si="68"/>
        <v>0</v>
      </c>
      <c r="AB252" s="64">
        <f t="shared" si="55"/>
        <v>0</v>
      </c>
      <c r="AC252" s="64">
        <v>0</v>
      </c>
      <c r="AD252" s="61">
        <f t="shared" si="62"/>
        <v>0</v>
      </c>
      <c r="AE252" s="62">
        <f t="shared" si="63"/>
        <v>0</v>
      </c>
      <c r="AF252" s="200">
        <f t="shared" si="56"/>
        <v>0</v>
      </c>
      <c r="AG252" s="191">
        <f t="shared" si="57"/>
        <v>0</v>
      </c>
      <c r="AH252" s="140"/>
      <c r="AI252" s="140"/>
      <c r="AJ252" s="188"/>
      <c r="AK252" s="215">
        <f t="shared" si="58"/>
        <v>0</v>
      </c>
      <c r="AL252" s="201" t="s">
        <v>187</v>
      </c>
      <c r="AM252" s="212" t="s">
        <v>187</v>
      </c>
      <c r="AN252" s="188"/>
      <c r="AO252" s="201" t="s">
        <v>187</v>
      </c>
      <c r="AP252" s="212" t="s">
        <v>187</v>
      </c>
      <c r="AQ252" s="213"/>
      <c r="AR252" s="201" t="s">
        <v>187</v>
      </c>
      <c r="AS252" s="212" t="s">
        <v>187</v>
      </c>
      <c r="AT252" s="188"/>
      <c r="AU252" s="218">
        <f t="shared" si="59"/>
        <v>0</v>
      </c>
      <c r="AV252" s="158">
        <f t="shared" si="64"/>
        <v>0</v>
      </c>
      <c r="AW252" s="69">
        <f t="shared" si="60"/>
        <v>0</v>
      </c>
      <c r="AX252" s="159">
        <f t="shared" si="65"/>
        <v>0</v>
      </c>
    </row>
    <row r="253" spans="1:50" ht="26.25" customHeight="1">
      <c r="A253" s="30"/>
      <c r="B253" s="201"/>
      <c r="C253" s="57"/>
      <c r="D253" s="59" t="str">
        <f t="shared" si="61"/>
        <v/>
      </c>
      <c r="E253" s="49"/>
      <c r="F253" s="49" t="s">
        <v>187</v>
      </c>
      <c r="G253" s="56"/>
      <c r="H253" s="143"/>
      <c r="I253" s="145">
        <f t="shared" si="66"/>
        <v>0</v>
      </c>
      <c r="J253" s="145">
        <f t="shared" si="67"/>
        <v>0</v>
      </c>
      <c r="K253" s="145">
        <f t="shared" si="53"/>
        <v>0</v>
      </c>
      <c r="L253" s="140"/>
      <c r="M253" s="188"/>
      <c r="N253" s="140"/>
      <c r="O253" s="61">
        <v>0</v>
      </c>
      <c r="P253" s="61">
        <v>0</v>
      </c>
      <c r="Q253" s="140"/>
      <c r="R253" s="140"/>
      <c r="S253" s="61">
        <v>0</v>
      </c>
      <c r="T253" s="61">
        <v>0</v>
      </c>
      <c r="U253" s="61">
        <v>0</v>
      </c>
      <c r="V253" s="61">
        <v>0</v>
      </c>
      <c r="W253" s="217">
        <f t="shared" si="54"/>
        <v>0</v>
      </c>
      <c r="X253" s="60"/>
      <c r="Y253" s="60"/>
      <c r="Z253" s="64">
        <v>0</v>
      </c>
      <c r="AA253" s="64">
        <f t="shared" si="68"/>
        <v>0</v>
      </c>
      <c r="AB253" s="64">
        <f t="shared" si="55"/>
        <v>0</v>
      </c>
      <c r="AC253" s="64">
        <v>0</v>
      </c>
      <c r="AD253" s="61">
        <f t="shared" si="62"/>
        <v>0</v>
      </c>
      <c r="AE253" s="62">
        <f t="shared" si="63"/>
        <v>0</v>
      </c>
      <c r="AF253" s="200">
        <f t="shared" si="56"/>
        <v>0</v>
      </c>
      <c r="AG253" s="191">
        <f t="shared" si="57"/>
        <v>0</v>
      </c>
      <c r="AH253" s="140"/>
      <c r="AI253" s="140"/>
      <c r="AJ253" s="188"/>
      <c r="AK253" s="215">
        <f t="shared" si="58"/>
        <v>0</v>
      </c>
      <c r="AL253" s="201" t="s">
        <v>187</v>
      </c>
      <c r="AM253" s="212" t="s">
        <v>187</v>
      </c>
      <c r="AN253" s="188"/>
      <c r="AO253" s="201" t="s">
        <v>187</v>
      </c>
      <c r="AP253" s="212" t="s">
        <v>187</v>
      </c>
      <c r="AQ253" s="213"/>
      <c r="AR253" s="201" t="s">
        <v>187</v>
      </c>
      <c r="AS253" s="212" t="s">
        <v>187</v>
      </c>
      <c r="AT253" s="188"/>
      <c r="AU253" s="218">
        <f t="shared" si="59"/>
        <v>0</v>
      </c>
      <c r="AV253" s="158">
        <f t="shared" si="64"/>
        <v>0</v>
      </c>
      <c r="AW253" s="69">
        <f t="shared" si="60"/>
        <v>0</v>
      </c>
      <c r="AX253" s="159">
        <f t="shared" si="65"/>
        <v>0</v>
      </c>
    </row>
    <row r="254" spans="1:50" ht="26.25" customHeight="1">
      <c r="A254" s="30"/>
      <c r="B254" s="201"/>
      <c r="C254" s="57"/>
      <c r="D254" s="59" t="str">
        <f t="shared" si="61"/>
        <v/>
      </c>
      <c r="E254" s="49"/>
      <c r="F254" s="49" t="s">
        <v>187</v>
      </c>
      <c r="G254" s="56"/>
      <c r="H254" s="143"/>
      <c r="I254" s="145">
        <f t="shared" si="66"/>
        <v>0</v>
      </c>
      <c r="J254" s="145">
        <f t="shared" si="67"/>
        <v>0</v>
      </c>
      <c r="K254" s="145">
        <f t="shared" si="53"/>
        <v>0</v>
      </c>
      <c r="L254" s="140"/>
      <c r="M254" s="188"/>
      <c r="N254" s="140"/>
      <c r="O254" s="61">
        <v>0</v>
      </c>
      <c r="P254" s="61">
        <v>0</v>
      </c>
      <c r="Q254" s="140"/>
      <c r="R254" s="140"/>
      <c r="S254" s="61">
        <v>0</v>
      </c>
      <c r="T254" s="61">
        <v>0</v>
      </c>
      <c r="U254" s="61">
        <v>0</v>
      </c>
      <c r="V254" s="61">
        <v>0</v>
      </c>
      <c r="W254" s="217">
        <f t="shared" si="54"/>
        <v>0</v>
      </c>
      <c r="X254" s="60"/>
      <c r="Y254" s="60"/>
      <c r="Z254" s="64">
        <v>0</v>
      </c>
      <c r="AA254" s="64">
        <f t="shared" si="68"/>
        <v>0</v>
      </c>
      <c r="AB254" s="64">
        <f t="shared" si="55"/>
        <v>0</v>
      </c>
      <c r="AC254" s="64">
        <v>0</v>
      </c>
      <c r="AD254" s="61">
        <f t="shared" si="62"/>
        <v>0</v>
      </c>
      <c r="AE254" s="62">
        <f t="shared" si="63"/>
        <v>0</v>
      </c>
      <c r="AF254" s="200">
        <f t="shared" si="56"/>
        <v>0</v>
      </c>
      <c r="AG254" s="191">
        <f t="shared" si="57"/>
        <v>0</v>
      </c>
      <c r="AH254" s="140"/>
      <c r="AI254" s="140"/>
      <c r="AJ254" s="188"/>
      <c r="AK254" s="215">
        <f t="shared" si="58"/>
        <v>0</v>
      </c>
      <c r="AL254" s="201" t="s">
        <v>187</v>
      </c>
      <c r="AM254" s="212" t="s">
        <v>187</v>
      </c>
      <c r="AN254" s="188"/>
      <c r="AO254" s="201" t="s">
        <v>187</v>
      </c>
      <c r="AP254" s="212" t="s">
        <v>187</v>
      </c>
      <c r="AQ254" s="213"/>
      <c r="AR254" s="201" t="s">
        <v>187</v>
      </c>
      <c r="AS254" s="212" t="s">
        <v>187</v>
      </c>
      <c r="AT254" s="188"/>
      <c r="AU254" s="218">
        <f t="shared" si="59"/>
        <v>0</v>
      </c>
      <c r="AV254" s="158">
        <f t="shared" si="64"/>
        <v>0</v>
      </c>
      <c r="AW254" s="69">
        <f t="shared" si="60"/>
        <v>0</v>
      </c>
      <c r="AX254" s="159">
        <f t="shared" si="65"/>
        <v>0</v>
      </c>
    </row>
    <row r="255" spans="1:50" ht="26.25" customHeight="1">
      <c r="A255" s="30"/>
      <c r="B255" s="201"/>
      <c r="C255" s="57"/>
      <c r="D255" s="59" t="str">
        <f t="shared" si="61"/>
        <v/>
      </c>
      <c r="E255" s="49"/>
      <c r="F255" s="49" t="s">
        <v>187</v>
      </c>
      <c r="G255" s="56"/>
      <c r="H255" s="143"/>
      <c r="I255" s="145">
        <f t="shared" si="66"/>
        <v>0</v>
      </c>
      <c r="J255" s="145">
        <f t="shared" si="67"/>
        <v>0</v>
      </c>
      <c r="K255" s="145">
        <f t="shared" si="53"/>
        <v>0</v>
      </c>
      <c r="L255" s="140"/>
      <c r="M255" s="188"/>
      <c r="N255" s="140"/>
      <c r="O255" s="61">
        <v>0</v>
      </c>
      <c r="P255" s="61">
        <v>0</v>
      </c>
      <c r="Q255" s="140"/>
      <c r="R255" s="140"/>
      <c r="S255" s="61">
        <v>0</v>
      </c>
      <c r="T255" s="61">
        <v>0</v>
      </c>
      <c r="U255" s="61">
        <v>0</v>
      </c>
      <c r="V255" s="61">
        <v>0</v>
      </c>
      <c r="W255" s="217">
        <f t="shared" si="54"/>
        <v>0</v>
      </c>
      <c r="X255" s="60"/>
      <c r="Y255" s="60"/>
      <c r="Z255" s="64">
        <v>0</v>
      </c>
      <c r="AA255" s="64">
        <f t="shared" si="68"/>
        <v>0</v>
      </c>
      <c r="AB255" s="64">
        <f t="shared" si="55"/>
        <v>0</v>
      </c>
      <c r="AC255" s="64">
        <v>0</v>
      </c>
      <c r="AD255" s="61">
        <f t="shared" si="62"/>
        <v>0</v>
      </c>
      <c r="AE255" s="62">
        <f t="shared" si="63"/>
        <v>0</v>
      </c>
      <c r="AF255" s="200">
        <f t="shared" si="56"/>
        <v>0</v>
      </c>
      <c r="AG255" s="191">
        <f t="shared" si="57"/>
        <v>0</v>
      </c>
      <c r="AH255" s="140"/>
      <c r="AI255" s="140"/>
      <c r="AJ255" s="188"/>
      <c r="AK255" s="215">
        <f t="shared" si="58"/>
        <v>0</v>
      </c>
      <c r="AL255" s="201" t="s">
        <v>187</v>
      </c>
      <c r="AM255" s="212" t="s">
        <v>187</v>
      </c>
      <c r="AN255" s="188"/>
      <c r="AO255" s="201" t="s">
        <v>187</v>
      </c>
      <c r="AP255" s="212" t="s">
        <v>187</v>
      </c>
      <c r="AQ255" s="213"/>
      <c r="AR255" s="201" t="s">
        <v>187</v>
      </c>
      <c r="AS255" s="212" t="s">
        <v>187</v>
      </c>
      <c r="AT255" s="188"/>
      <c r="AU255" s="218">
        <f t="shared" si="59"/>
        <v>0</v>
      </c>
      <c r="AV255" s="158">
        <f t="shared" si="64"/>
        <v>0</v>
      </c>
      <c r="AW255" s="69">
        <f t="shared" si="60"/>
        <v>0</v>
      </c>
      <c r="AX255" s="159">
        <f t="shared" si="65"/>
        <v>0</v>
      </c>
    </row>
    <row r="256" spans="1:50" ht="26.25" customHeight="1">
      <c r="A256" s="30"/>
      <c r="B256" s="201"/>
      <c r="C256" s="57"/>
      <c r="D256" s="59" t="str">
        <f t="shared" si="61"/>
        <v/>
      </c>
      <c r="E256" s="49"/>
      <c r="F256" s="49" t="s">
        <v>187</v>
      </c>
      <c r="G256" s="56"/>
      <c r="H256" s="143"/>
      <c r="I256" s="145">
        <f t="shared" si="66"/>
        <v>0</v>
      </c>
      <c r="J256" s="145">
        <f t="shared" si="67"/>
        <v>0</v>
      </c>
      <c r="K256" s="145">
        <f t="shared" si="53"/>
        <v>0</v>
      </c>
      <c r="L256" s="140"/>
      <c r="M256" s="188"/>
      <c r="N256" s="140"/>
      <c r="O256" s="61">
        <v>0</v>
      </c>
      <c r="P256" s="61">
        <v>0</v>
      </c>
      <c r="Q256" s="140"/>
      <c r="R256" s="140"/>
      <c r="S256" s="61">
        <v>0</v>
      </c>
      <c r="T256" s="61">
        <v>0</v>
      </c>
      <c r="U256" s="61">
        <v>0</v>
      </c>
      <c r="V256" s="61">
        <v>0</v>
      </c>
      <c r="W256" s="217">
        <f t="shared" si="54"/>
        <v>0</v>
      </c>
      <c r="X256" s="60"/>
      <c r="Y256" s="60"/>
      <c r="Z256" s="64">
        <v>0</v>
      </c>
      <c r="AA256" s="64">
        <f t="shared" si="68"/>
        <v>0</v>
      </c>
      <c r="AB256" s="64">
        <f t="shared" si="55"/>
        <v>0</v>
      </c>
      <c r="AC256" s="64">
        <v>0</v>
      </c>
      <c r="AD256" s="61">
        <f t="shared" si="62"/>
        <v>0</v>
      </c>
      <c r="AE256" s="62">
        <f t="shared" si="63"/>
        <v>0</v>
      </c>
      <c r="AF256" s="200">
        <f t="shared" si="56"/>
        <v>0</v>
      </c>
      <c r="AG256" s="191">
        <f t="shared" si="57"/>
        <v>0</v>
      </c>
      <c r="AH256" s="140"/>
      <c r="AI256" s="140"/>
      <c r="AJ256" s="188"/>
      <c r="AK256" s="215">
        <f t="shared" si="58"/>
        <v>0</v>
      </c>
      <c r="AL256" s="201" t="s">
        <v>187</v>
      </c>
      <c r="AM256" s="212" t="s">
        <v>187</v>
      </c>
      <c r="AN256" s="188"/>
      <c r="AO256" s="201" t="s">
        <v>187</v>
      </c>
      <c r="AP256" s="212" t="s">
        <v>187</v>
      </c>
      <c r="AQ256" s="213"/>
      <c r="AR256" s="201" t="s">
        <v>187</v>
      </c>
      <c r="AS256" s="212" t="s">
        <v>187</v>
      </c>
      <c r="AT256" s="188"/>
      <c r="AU256" s="218">
        <f t="shared" si="59"/>
        <v>0</v>
      </c>
      <c r="AV256" s="158">
        <f t="shared" si="64"/>
        <v>0</v>
      </c>
      <c r="AW256" s="69">
        <f t="shared" si="60"/>
        <v>0</v>
      </c>
      <c r="AX256" s="159">
        <f t="shared" si="65"/>
        <v>0</v>
      </c>
    </row>
    <row r="257" spans="1:50" ht="26.25" customHeight="1">
      <c r="A257" s="30"/>
      <c r="B257" s="201"/>
      <c r="C257" s="57"/>
      <c r="D257" s="59" t="str">
        <f t="shared" si="61"/>
        <v/>
      </c>
      <c r="E257" s="49"/>
      <c r="F257" s="49" t="s">
        <v>187</v>
      </c>
      <c r="G257" s="56"/>
      <c r="H257" s="143"/>
      <c r="I257" s="145">
        <f t="shared" si="66"/>
        <v>0</v>
      </c>
      <c r="J257" s="145">
        <f t="shared" si="67"/>
        <v>0</v>
      </c>
      <c r="K257" s="145">
        <f t="shared" si="53"/>
        <v>0</v>
      </c>
      <c r="L257" s="140"/>
      <c r="M257" s="188"/>
      <c r="N257" s="140"/>
      <c r="O257" s="61">
        <v>0</v>
      </c>
      <c r="P257" s="61">
        <v>0</v>
      </c>
      <c r="Q257" s="140"/>
      <c r="R257" s="140"/>
      <c r="S257" s="61">
        <v>0</v>
      </c>
      <c r="T257" s="61">
        <v>0</v>
      </c>
      <c r="U257" s="61">
        <v>0</v>
      </c>
      <c r="V257" s="61">
        <v>0</v>
      </c>
      <c r="W257" s="217">
        <f t="shared" si="54"/>
        <v>0</v>
      </c>
      <c r="X257" s="60"/>
      <c r="Y257" s="60"/>
      <c r="Z257" s="64">
        <v>0</v>
      </c>
      <c r="AA257" s="64">
        <f t="shared" si="68"/>
        <v>0</v>
      </c>
      <c r="AB257" s="64">
        <f t="shared" si="55"/>
        <v>0</v>
      </c>
      <c r="AC257" s="64">
        <v>0</v>
      </c>
      <c r="AD257" s="61">
        <f t="shared" si="62"/>
        <v>0</v>
      </c>
      <c r="AE257" s="62">
        <f t="shared" si="63"/>
        <v>0</v>
      </c>
      <c r="AF257" s="200">
        <f t="shared" si="56"/>
        <v>0</v>
      </c>
      <c r="AG257" s="191">
        <f t="shared" si="57"/>
        <v>0</v>
      </c>
      <c r="AH257" s="140"/>
      <c r="AI257" s="140"/>
      <c r="AJ257" s="188"/>
      <c r="AK257" s="215">
        <f t="shared" si="58"/>
        <v>0</v>
      </c>
      <c r="AL257" s="201" t="s">
        <v>187</v>
      </c>
      <c r="AM257" s="212" t="s">
        <v>187</v>
      </c>
      <c r="AN257" s="188"/>
      <c r="AO257" s="201" t="s">
        <v>187</v>
      </c>
      <c r="AP257" s="212" t="s">
        <v>187</v>
      </c>
      <c r="AQ257" s="213"/>
      <c r="AR257" s="201" t="s">
        <v>187</v>
      </c>
      <c r="AS257" s="212" t="s">
        <v>187</v>
      </c>
      <c r="AT257" s="188"/>
      <c r="AU257" s="218">
        <f t="shared" si="59"/>
        <v>0</v>
      </c>
      <c r="AV257" s="158">
        <f t="shared" si="64"/>
        <v>0</v>
      </c>
      <c r="AW257" s="69">
        <f t="shared" si="60"/>
        <v>0</v>
      </c>
      <c r="AX257" s="159">
        <f t="shared" si="65"/>
        <v>0</v>
      </c>
    </row>
    <row r="258" spans="1:50" ht="26.25" customHeight="1">
      <c r="A258" s="30"/>
      <c r="B258" s="201"/>
      <c r="C258" s="57"/>
      <c r="D258" s="59" t="str">
        <f t="shared" si="61"/>
        <v/>
      </c>
      <c r="E258" s="49"/>
      <c r="F258" s="49" t="s">
        <v>187</v>
      </c>
      <c r="G258" s="56"/>
      <c r="H258" s="143"/>
      <c r="I258" s="145">
        <f t="shared" si="66"/>
        <v>0</v>
      </c>
      <c r="J258" s="145">
        <f t="shared" si="67"/>
        <v>0</v>
      </c>
      <c r="K258" s="145">
        <f t="shared" si="53"/>
        <v>0</v>
      </c>
      <c r="L258" s="140"/>
      <c r="M258" s="188"/>
      <c r="N258" s="140"/>
      <c r="O258" s="61">
        <v>0</v>
      </c>
      <c r="P258" s="61">
        <v>0</v>
      </c>
      <c r="Q258" s="140"/>
      <c r="R258" s="140"/>
      <c r="S258" s="61">
        <v>0</v>
      </c>
      <c r="T258" s="61">
        <v>0</v>
      </c>
      <c r="U258" s="61">
        <v>0</v>
      </c>
      <c r="V258" s="61">
        <v>0</v>
      </c>
      <c r="W258" s="217">
        <f t="shared" si="54"/>
        <v>0</v>
      </c>
      <c r="X258" s="60"/>
      <c r="Y258" s="60"/>
      <c r="Z258" s="64">
        <v>0</v>
      </c>
      <c r="AA258" s="64">
        <f t="shared" si="68"/>
        <v>0</v>
      </c>
      <c r="AB258" s="64">
        <f t="shared" si="55"/>
        <v>0</v>
      </c>
      <c r="AC258" s="64">
        <v>0</v>
      </c>
      <c r="AD258" s="61">
        <f t="shared" si="62"/>
        <v>0</v>
      </c>
      <c r="AE258" s="62">
        <f t="shared" si="63"/>
        <v>0</v>
      </c>
      <c r="AF258" s="200">
        <f t="shared" si="56"/>
        <v>0</v>
      </c>
      <c r="AG258" s="191">
        <f t="shared" si="57"/>
        <v>0</v>
      </c>
      <c r="AH258" s="140"/>
      <c r="AI258" s="140"/>
      <c r="AJ258" s="188"/>
      <c r="AK258" s="215">
        <f t="shared" si="58"/>
        <v>0</v>
      </c>
      <c r="AL258" s="201" t="s">
        <v>187</v>
      </c>
      <c r="AM258" s="212" t="s">
        <v>187</v>
      </c>
      <c r="AN258" s="188"/>
      <c r="AO258" s="201" t="s">
        <v>187</v>
      </c>
      <c r="AP258" s="212" t="s">
        <v>187</v>
      </c>
      <c r="AQ258" s="213"/>
      <c r="AR258" s="201" t="s">
        <v>187</v>
      </c>
      <c r="AS258" s="212" t="s">
        <v>187</v>
      </c>
      <c r="AT258" s="188"/>
      <c r="AU258" s="218">
        <f t="shared" si="59"/>
        <v>0</v>
      </c>
      <c r="AV258" s="158">
        <f t="shared" si="64"/>
        <v>0</v>
      </c>
      <c r="AW258" s="69">
        <f t="shared" si="60"/>
        <v>0</v>
      </c>
      <c r="AX258" s="159">
        <f t="shared" si="65"/>
        <v>0</v>
      </c>
    </row>
    <row r="259" spans="1:50" ht="26.25" customHeight="1">
      <c r="A259" s="30"/>
      <c r="B259" s="201"/>
      <c r="C259" s="57"/>
      <c r="D259" s="59" t="str">
        <f t="shared" si="61"/>
        <v/>
      </c>
      <c r="E259" s="49"/>
      <c r="F259" s="49" t="s">
        <v>187</v>
      </c>
      <c r="G259" s="56"/>
      <c r="H259" s="143"/>
      <c r="I259" s="145">
        <f t="shared" si="66"/>
        <v>0</v>
      </c>
      <c r="J259" s="145">
        <f t="shared" si="67"/>
        <v>0</v>
      </c>
      <c r="K259" s="145">
        <f t="shared" si="53"/>
        <v>0</v>
      </c>
      <c r="L259" s="140"/>
      <c r="M259" s="188"/>
      <c r="N259" s="140"/>
      <c r="O259" s="61">
        <v>0</v>
      </c>
      <c r="P259" s="61">
        <v>0</v>
      </c>
      <c r="Q259" s="140"/>
      <c r="R259" s="140"/>
      <c r="S259" s="61">
        <v>0</v>
      </c>
      <c r="T259" s="61">
        <v>0</v>
      </c>
      <c r="U259" s="61">
        <v>0</v>
      </c>
      <c r="V259" s="61">
        <v>0</v>
      </c>
      <c r="W259" s="217">
        <f t="shared" si="54"/>
        <v>0</v>
      </c>
      <c r="X259" s="60"/>
      <c r="Y259" s="60"/>
      <c r="Z259" s="64">
        <v>0</v>
      </c>
      <c r="AA259" s="64">
        <f t="shared" si="68"/>
        <v>0</v>
      </c>
      <c r="AB259" s="64">
        <f t="shared" si="55"/>
        <v>0</v>
      </c>
      <c r="AC259" s="64">
        <v>0</v>
      </c>
      <c r="AD259" s="61">
        <f t="shared" si="62"/>
        <v>0</v>
      </c>
      <c r="AE259" s="62">
        <f t="shared" si="63"/>
        <v>0</v>
      </c>
      <c r="AF259" s="200">
        <f t="shared" si="56"/>
        <v>0</v>
      </c>
      <c r="AG259" s="191">
        <f t="shared" si="57"/>
        <v>0</v>
      </c>
      <c r="AH259" s="140"/>
      <c r="AI259" s="140"/>
      <c r="AJ259" s="188"/>
      <c r="AK259" s="215">
        <f t="shared" si="58"/>
        <v>0</v>
      </c>
      <c r="AL259" s="201" t="s">
        <v>187</v>
      </c>
      <c r="AM259" s="212" t="s">
        <v>187</v>
      </c>
      <c r="AN259" s="188"/>
      <c r="AO259" s="201" t="s">
        <v>187</v>
      </c>
      <c r="AP259" s="212" t="s">
        <v>187</v>
      </c>
      <c r="AQ259" s="213"/>
      <c r="AR259" s="201" t="s">
        <v>187</v>
      </c>
      <c r="AS259" s="212" t="s">
        <v>187</v>
      </c>
      <c r="AT259" s="188"/>
      <c r="AU259" s="218">
        <f t="shared" si="59"/>
        <v>0</v>
      </c>
      <c r="AV259" s="158">
        <f t="shared" si="64"/>
        <v>0</v>
      </c>
      <c r="AW259" s="69">
        <f t="shared" si="60"/>
        <v>0</v>
      </c>
      <c r="AX259" s="159">
        <f t="shared" si="65"/>
        <v>0</v>
      </c>
    </row>
    <row r="260" spans="1:50" ht="26.25" customHeight="1">
      <c r="A260" s="30"/>
      <c r="B260" s="201"/>
      <c r="C260" s="57"/>
      <c r="D260" s="59" t="str">
        <f t="shared" si="61"/>
        <v/>
      </c>
      <c r="E260" s="49"/>
      <c r="F260" s="49" t="s">
        <v>187</v>
      </c>
      <c r="G260" s="56"/>
      <c r="H260" s="143"/>
      <c r="I260" s="145">
        <f t="shared" si="66"/>
        <v>0</v>
      </c>
      <c r="J260" s="145">
        <f t="shared" si="67"/>
        <v>0</v>
      </c>
      <c r="K260" s="145">
        <f t="shared" si="53"/>
        <v>0</v>
      </c>
      <c r="L260" s="140"/>
      <c r="M260" s="188"/>
      <c r="N260" s="140"/>
      <c r="O260" s="61">
        <v>0</v>
      </c>
      <c r="P260" s="61">
        <v>0</v>
      </c>
      <c r="Q260" s="140"/>
      <c r="R260" s="140"/>
      <c r="S260" s="61">
        <v>0</v>
      </c>
      <c r="T260" s="61">
        <v>0</v>
      </c>
      <c r="U260" s="61">
        <v>0</v>
      </c>
      <c r="V260" s="61">
        <v>0</v>
      </c>
      <c r="W260" s="217">
        <f t="shared" si="54"/>
        <v>0</v>
      </c>
      <c r="X260" s="60"/>
      <c r="Y260" s="60"/>
      <c r="Z260" s="64">
        <v>0</v>
      </c>
      <c r="AA260" s="64">
        <f t="shared" si="68"/>
        <v>0</v>
      </c>
      <c r="AB260" s="64">
        <f t="shared" si="55"/>
        <v>0</v>
      </c>
      <c r="AC260" s="64">
        <v>0</v>
      </c>
      <c r="AD260" s="61">
        <f t="shared" si="62"/>
        <v>0</v>
      </c>
      <c r="AE260" s="62">
        <f t="shared" si="63"/>
        <v>0</v>
      </c>
      <c r="AF260" s="200">
        <f t="shared" si="56"/>
        <v>0</v>
      </c>
      <c r="AG260" s="191">
        <f t="shared" si="57"/>
        <v>0</v>
      </c>
      <c r="AH260" s="140"/>
      <c r="AI260" s="140"/>
      <c r="AJ260" s="188"/>
      <c r="AK260" s="215">
        <f t="shared" si="58"/>
        <v>0</v>
      </c>
      <c r="AL260" s="201" t="s">
        <v>187</v>
      </c>
      <c r="AM260" s="212" t="s">
        <v>187</v>
      </c>
      <c r="AN260" s="188"/>
      <c r="AO260" s="201" t="s">
        <v>187</v>
      </c>
      <c r="AP260" s="212" t="s">
        <v>187</v>
      </c>
      <c r="AQ260" s="213"/>
      <c r="AR260" s="201" t="s">
        <v>187</v>
      </c>
      <c r="AS260" s="212" t="s">
        <v>187</v>
      </c>
      <c r="AT260" s="188"/>
      <c r="AU260" s="218">
        <f t="shared" si="59"/>
        <v>0</v>
      </c>
      <c r="AV260" s="158">
        <f t="shared" si="64"/>
        <v>0</v>
      </c>
      <c r="AW260" s="69">
        <f t="shared" si="60"/>
        <v>0</v>
      </c>
      <c r="AX260" s="159">
        <f t="shared" si="65"/>
        <v>0</v>
      </c>
    </row>
    <row r="261" spans="1:50" ht="26.25" customHeight="1">
      <c r="A261" s="30"/>
      <c r="B261" s="201"/>
      <c r="C261" s="57"/>
      <c r="D261" s="59" t="str">
        <f t="shared" si="61"/>
        <v/>
      </c>
      <c r="E261" s="49"/>
      <c r="F261" s="49" t="s">
        <v>187</v>
      </c>
      <c r="G261" s="56"/>
      <c r="H261" s="143"/>
      <c r="I261" s="145">
        <f t="shared" si="66"/>
        <v>0</v>
      </c>
      <c r="J261" s="145">
        <f t="shared" si="67"/>
        <v>0</v>
      </c>
      <c r="K261" s="145">
        <f t="shared" si="53"/>
        <v>0</v>
      </c>
      <c r="L261" s="140"/>
      <c r="M261" s="188"/>
      <c r="N261" s="140"/>
      <c r="O261" s="61">
        <v>0</v>
      </c>
      <c r="P261" s="61">
        <v>0</v>
      </c>
      <c r="Q261" s="140"/>
      <c r="R261" s="140"/>
      <c r="S261" s="61">
        <v>0</v>
      </c>
      <c r="T261" s="61">
        <v>0</v>
      </c>
      <c r="U261" s="61">
        <v>0</v>
      </c>
      <c r="V261" s="61">
        <v>0</v>
      </c>
      <c r="W261" s="217">
        <f t="shared" si="54"/>
        <v>0</v>
      </c>
      <c r="X261" s="60"/>
      <c r="Y261" s="60"/>
      <c r="Z261" s="64">
        <v>0</v>
      </c>
      <c r="AA261" s="64">
        <f t="shared" si="68"/>
        <v>0</v>
      </c>
      <c r="AB261" s="64">
        <f t="shared" si="55"/>
        <v>0</v>
      </c>
      <c r="AC261" s="64">
        <v>0</v>
      </c>
      <c r="AD261" s="61">
        <f t="shared" si="62"/>
        <v>0</v>
      </c>
      <c r="AE261" s="62">
        <f t="shared" si="63"/>
        <v>0</v>
      </c>
      <c r="AF261" s="200">
        <f t="shared" si="56"/>
        <v>0</v>
      </c>
      <c r="AG261" s="191">
        <f t="shared" si="57"/>
        <v>0</v>
      </c>
      <c r="AH261" s="140"/>
      <c r="AI261" s="140"/>
      <c r="AJ261" s="188"/>
      <c r="AK261" s="215">
        <f t="shared" si="58"/>
        <v>0</v>
      </c>
      <c r="AL261" s="201" t="s">
        <v>187</v>
      </c>
      <c r="AM261" s="212" t="s">
        <v>187</v>
      </c>
      <c r="AN261" s="188"/>
      <c r="AO261" s="201" t="s">
        <v>187</v>
      </c>
      <c r="AP261" s="212" t="s">
        <v>187</v>
      </c>
      <c r="AQ261" s="213"/>
      <c r="AR261" s="201" t="s">
        <v>187</v>
      </c>
      <c r="AS261" s="212" t="s">
        <v>187</v>
      </c>
      <c r="AT261" s="188"/>
      <c r="AU261" s="218">
        <f t="shared" si="59"/>
        <v>0</v>
      </c>
      <c r="AV261" s="158">
        <f t="shared" si="64"/>
        <v>0</v>
      </c>
      <c r="AW261" s="69">
        <f t="shared" si="60"/>
        <v>0</v>
      </c>
      <c r="AX261" s="159">
        <f t="shared" si="65"/>
        <v>0</v>
      </c>
    </row>
    <row r="262" spans="1:50" ht="26.25" customHeight="1">
      <c r="A262" s="30"/>
      <c r="B262" s="201"/>
      <c r="C262" s="57"/>
      <c r="D262" s="59" t="str">
        <f t="shared" si="61"/>
        <v/>
      </c>
      <c r="E262" s="49"/>
      <c r="F262" s="49" t="s">
        <v>187</v>
      </c>
      <c r="G262" s="56"/>
      <c r="H262" s="143"/>
      <c r="I262" s="145">
        <f t="shared" si="66"/>
        <v>0</v>
      </c>
      <c r="J262" s="145">
        <f t="shared" si="67"/>
        <v>0</v>
      </c>
      <c r="K262" s="145">
        <f t="shared" si="53"/>
        <v>0</v>
      </c>
      <c r="L262" s="140"/>
      <c r="M262" s="188"/>
      <c r="N262" s="140"/>
      <c r="O262" s="61">
        <v>0</v>
      </c>
      <c r="P262" s="61">
        <v>0</v>
      </c>
      <c r="Q262" s="140"/>
      <c r="R262" s="140"/>
      <c r="S262" s="61">
        <v>0</v>
      </c>
      <c r="T262" s="61">
        <v>0</v>
      </c>
      <c r="U262" s="61">
        <v>0</v>
      </c>
      <c r="V262" s="61">
        <v>0</v>
      </c>
      <c r="W262" s="217">
        <f t="shared" si="54"/>
        <v>0</v>
      </c>
      <c r="X262" s="60"/>
      <c r="Y262" s="60"/>
      <c r="Z262" s="64">
        <v>0</v>
      </c>
      <c r="AA262" s="64">
        <f t="shared" si="68"/>
        <v>0</v>
      </c>
      <c r="AB262" s="64">
        <f t="shared" si="55"/>
        <v>0</v>
      </c>
      <c r="AC262" s="64">
        <v>0</v>
      </c>
      <c r="AD262" s="61">
        <f t="shared" si="62"/>
        <v>0</v>
      </c>
      <c r="AE262" s="62">
        <f t="shared" si="63"/>
        <v>0</v>
      </c>
      <c r="AF262" s="200">
        <f t="shared" si="56"/>
        <v>0</v>
      </c>
      <c r="AG262" s="191">
        <f t="shared" si="57"/>
        <v>0</v>
      </c>
      <c r="AH262" s="140"/>
      <c r="AI262" s="140"/>
      <c r="AJ262" s="188"/>
      <c r="AK262" s="215">
        <f t="shared" si="58"/>
        <v>0</v>
      </c>
      <c r="AL262" s="201" t="s">
        <v>187</v>
      </c>
      <c r="AM262" s="212" t="s">
        <v>187</v>
      </c>
      <c r="AN262" s="188"/>
      <c r="AO262" s="201" t="s">
        <v>187</v>
      </c>
      <c r="AP262" s="212" t="s">
        <v>187</v>
      </c>
      <c r="AQ262" s="213"/>
      <c r="AR262" s="201" t="s">
        <v>187</v>
      </c>
      <c r="AS262" s="212" t="s">
        <v>187</v>
      </c>
      <c r="AT262" s="188"/>
      <c r="AU262" s="218">
        <f t="shared" si="59"/>
        <v>0</v>
      </c>
      <c r="AV262" s="158">
        <f t="shared" si="64"/>
        <v>0</v>
      </c>
      <c r="AW262" s="69">
        <f t="shared" si="60"/>
        <v>0</v>
      </c>
      <c r="AX262" s="159">
        <f t="shared" si="65"/>
        <v>0</v>
      </c>
    </row>
    <row r="263" spans="1:50" ht="26.25" customHeight="1">
      <c r="A263" s="30"/>
      <c r="B263" s="201"/>
      <c r="C263" s="57"/>
      <c r="D263" s="59" t="str">
        <f t="shared" si="61"/>
        <v/>
      </c>
      <c r="E263" s="49"/>
      <c r="F263" s="49" t="s">
        <v>187</v>
      </c>
      <c r="G263" s="56"/>
      <c r="H263" s="143"/>
      <c r="I263" s="145">
        <f t="shared" si="66"/>
        <v>0</v>
      </c>
      <c r="J263" s="145">
        <f t="shared" si="67"/>
        <v>0</v>
      </c>
      <c r="K263" s="145">
        <f t="shared" si="53"/>
        <v>0</v>
      </c>
      <c r="L263" s="140"/>
      <c r="M263" s="188"/>
      <c r="N263" s="140"/>
      <c r="O263" s="61">
        <v>0</v>
      </c>
      <c r="P263" s="61">
        <v>0</v>
      </c>
      <c r="Q263" s="140"/>
      <c r="R263" s="140"/>
      <c r="S263" s="61">
        <v>0</v>
      </c>
      <c r="T263" s="61">
        <v>0</v>
      </c>
      <c r="U263" s="61">
        <v>0</v>
      </c>
      <c r="V263" s="61">
        <v>0</v>
      </c>
      <c r="W263" s="217">
        <f t="shared" si="54"/>
        <v>0</v>
      </c>
      <c r="X263" s="60"/>
      <c r="Y263" s="60"/>
      <c r="Z263" s="64">
        <v>0</v>
      </c>
      <c r="AA263" s="64">
        <f t="shared" si="68"/>
        <v>0</v>
      </c>
      <c r="AB263" s="64">
        <f t="shared" si="55"/>
        <v>0</v>
      </c>
      <c r="AC263" s="64">
        <v>0</v>
      </c>
      <c r="AD263" s="61">
        <f t="shared" si="62"/>
        <v>0</v>
      </c>
      <c r="AE263" s="62">
        <f t="shared" si="63"/>
        <v>0</v>
      </c>
      <c r="AF263" s="200">
        <f t="shared" si="56"/>
        <v>0</v>
      </c>
      <c r="AG263" s="191">
        <f t="shared" si="57"/>
        <v>0</v>
      </c>
      <c r="AH263" s="140"/>
      <c r="AI263" s="140"/>
      <c r="AJ263" s="188"/>
      <c r="AK263" s="215">
        <f t="shared" si="58"/>
        <v>0</v>
      </c>
      <c r="AL263" s="201" t="s">
        <v>187</v>
      </c>
      <c r="AM263" s="212" t="s">
        <v>187</v>
      </c>
      <c r="AN263" s="188"/>
      <c r="AO263" s="201" t="s">
        <v>187</v>
      </c>
      <c r="AP263" s="212" t="s">
        <v>187</v>
      </c>
      <c r="AQ263" s="213"/>
      <c r="AR263" s="201" t="s">
        <v>187</v>
      </c>
      <c r="AS263" s="212" t="s">
        <v>187</v>
      </c>
      <c r="AT263" s="188"/>
      <c r="AU263" s="218">
        <f t="shared" si="59"/>
        <v>0</v>
      </c>
      <c r="AV263" s="158">
        <f t="shared" si="64"/>
        <v>0</v>
      </c>
      <c r="AW263" s="69">
        <f t="shared" si="60"/>
        <v>0</v>
      </c>
      <c r="AX263" s="159">
        <f t="shared" si="65"/>
        <v>0</v>
      </c>
    </row>
    <row r="264" spans="1:50" ht="26.25" customHeight="1">
      <c r="A264" s="30"/>
      <c r="B264" s="201"/>
      <c r="C264" s="57"/>
      <c r="D264" s="59" t="str">
        <f t="shared" si="61"/>
        <v/>
      </c>
      <c r="E264" s="49"/>
      <c r="F264" s="49" t="s">
        <v>187</v>
      </c>
      <c r="G264" s="56"/>
      <c r="H264" s="143"/>
      <c r="I264" s="145">
        <f t="shared" si="66"/>
        <v>0</v>
      </c>
      <c r="J264" s="145">
        <f t="shared" si="67"/>
        <v>0</v>
      </c>
      <c r="K264" s="145">
        <f t="shared" si="53"/>
        <v>0</v>
      </c>
      <c r="L264" s="140"/>
      <c r="M264" s="188"/>
      <c r="N264" s="140"/>
      <c r="O264" s="61">
        <v>0</v>
      </c>
      <c r="P264" s="61">
        <v>0</v>
      </c>
      <c r="Q264" s="140"/>
      <c r="R264" s="140"/>
      <c r="S264" s="61">
        <v>0</v>
      </c>
      <c r="T264" s="61">
        <v>0</v>
      </c>
      <c r="U264" s="61">
        <v>0</v>
      </c>
      <c r="V264" s="61">
        <v>0</v>
      </c>
      <c r="W264" s="217">
        <f t="shared" si="54"/>
        <v>0</v>
      </c>
      <c r="X264" s="60"/>
      <c r="Y264" s="60"/>
      <c r="Z264" s="64">
        <v>0</v>
      </c>
      <c r="AA264" s="64">
        <f t="shared" si="68"/>
        <v>0</v>
      </c>
      <c r="AB264" s="64">
        <f t="shared" si="55"/>
        <v>0</v>
      </c>
      <c r="AC264" s="64">
        <v>0</v>
      </c>
      <c r="AD264" s="61">
        <f t="shared" si="62"/>
        <v>0</v>
      </c>
      <c r="AE264" s="62">
        <f t="shared" si="63"/>
        <v>0</v>
      </c>
      <c r="AF264" s="200">
        <f t="shared" si="56"/>
        <v>0</v>
      </c>
      <c r="AG264" s="191">
        <f t="shared" si="57"/>
        <v>0</v>
      </c>
      <c r="AH264" s="140"/>
      <c r="AI264" s="140"/>
      <c r="AJ264" s="188"/>
      <c r="AK264" s="215">
        <f t="shared" si="58"/>
        <v>0</v>
      </c>
      <c r="AL264" s="201" t="s">
        <v>187</v>
      </c>
      <c r="AM264" s="212" t="s">
        <v>187</v>
      </c>
      <c r="AN264" s="188"/>
      <c r="AO264" s="201" t="s">
        <v>187</v>
      </c>
      <c r="AP264" s="212" t="s">
        <v>187</v>
      </c>
      <c r="AQ264" s="213"/>
      <c r="AR264" s="201" t="s">
        <v>187</v>
      </c>
      <c r="AS264" s="212" t="s">
        <v>187</v>
      </c>
      <c r="AT264" s="188"/>
      <c r="AU264" s="218">
        <f t="shared" si="59"/>
        <v>0</v>
      </c>
      <c r="AV264" s="158">
        <f t="shared" si="64"/>
        <v>0</v>
      </c>
      <c r="AW264" s="69">
        <f t="shared" si="60"/>
        <v>0</v>
      </c>
      <c r="AX264" s="159">
        <f t="shared" si="65"/>
        <v>0</v>
      </c>
    </row>
    <row r="265" spans="1:50" ht="26.25" customHeight="1">
      <c r="A265" s="30"/>
      <c r="B265" s="201"/>
      <c r="C265" s="57"/>
      <c r="D265" s="59" t="str">
        <f t="shared" si="61"/>
        <v/>
      </c>
      <c r="E265" s="49"/>
      <c r="F265" s="49" t="s">
        <v>187</v>
      </c>
      <c r="G265" s="56"/>
      <c r="H265" s="143"/>
      <c r="I265" s="145">
        <f t="shared" si="66"/>
        <v>0</v>
      </c>
      <c r="J265" s="145">
        <f t="shared" si="67"/>
        <v>0</v>
      </c>
      <c r="K265" s="145">
        <f t="shared" si="53"/>
        <v>0</v>
      </c>
      <c r="L265" s="140"/>
      <c r="M265" s="188"/>
      <c r="N265" s="140"/>
      <c r="O265" s="61">
        <v>0</v>
      </c>
      <c r="P265" s="61">
        <v>0</v>
      </c>
      <c r="Q265" s="140"/>
      <c r="R265" s="140"/>
      <c r="S265" s="61">
        <v>0</v>
      </c>
      <c r="T265" s="61">
        <v>0</v>
      </c>
      <c r="U265" s="61">
        <v>0</v>
      </c>
      <c r="V265" s="61">
        <v>0</v>
      </c>
      <c r="W265" s="217">
        <f t="shared" si="54"/>
        <v>0</v>
      </c>
      <c r="X265" s="60"/>
      <c r="Y265" s="60"/>
      <c r="Z265" s="64">
        <v>0</v>
      </c>
      <c r="AA265" s="64">
        <f t="shared" si="68"/>
        <v>0</v>
      </c>
      <c r="AB265" s="64">
        <f t="shared" si="55"/>
        <v>0</v>
      </c>
      <c r="AC265" s="64">
        <v>0</v>
      </c>
      <c r="AD265" s="61">
        <f t="shared" si="62"/>
        <v>0</v>
      </c>
      <c r="AE265" s="62">
        <f t="shared" si="63"/>
        <v>0</v>
      </c>
      <c r="AF265" s="200">
        <f t="shared" si="56"/>
        <v>0</v>
      </c>
      <c r="AG265" s="191">
        <f t="shared" si="57"/>
        <v>0</v>
      </c>
      <c r="AH265" s="140"/>
      <c r="AI265" s="140"/>
      <c r="AJ265" s="188"/>
      <c r="AK265" s="215">
        <f t="shared" si="58"/>
        <v>0</v>
      </c>
      <c r="AL265" s="201" t="s">
        <v>187</v>
      </c>
      <c r="AM265" s="212" t="s">
        <v>187</v>
      </c>
      <c r="AN265" s="188"/>
      <c r="AO265" s="201" t="s">
        <v>187</v>
      </c>
      <c r="AP265" s="212" t="s">
        <v>187</v>
      </c>
      <c r="AQ265" s="213"/>
      <c r="AR265" s="201" t="s">
        <v>187</v>
      </c>
      <c r="AS265" s="212" t="s">
        <v>187</v>
      </c>
      <c r="AT265" s="188"/>
      <c r="AU265" s="218">
        <f t="shared" si="59"/>
        <v>0</v>
      </c>
      <c r="AV265" s="158">
        <f t="shared" si="64"/>
        <v>0</v>
      </c>
      <c r="AW265" s="69">
        <f t="shared" si="60"/>
        <v>0</v>
      </c>
      <c r="AX265" s="159">
        <f t="shared" si="65"/>
        <v>0</v>
      </c>
    </row>
    <row r="266" spans="1:50" ht="26.25" customHeight="1">
      <c r="A266" s="30"/>
      <c r="B266" s="201"/>
      <c r="C266" s="57"/>
      <c r="D266" s="59" t="str">
        <f t="shared" si="61"/>
        <v/>
      </c>
      <c r="E266" s="49"/>
      <c r="F266" s="49" t="s">
        <v>187</v>
      </c>
      <c r="G266" s="56"/>
      <c r="H266" s="143"/>
      <c r="I266" s="145">
        <f t="shared" si="66"/>
        <v>0</v>
      </c>
      <c r="J266" s="145">
        <f t="shared" si="67"/>
        <v>0</v>
      </c>
      <c r="K266" s="145">
        <f t="shared" si="53"/>
        <v>0</v>
      </c>
      <c r="L266" s="140"/>
      <c r="M266" s="188"/>
      <c r="N266" s="140"/>
      <c r="O266" s="61">
        <v>0</v>
      </c>
      <c r="P266" s="61">
        <v>0</v>
      </c>
      <c r="Q266" s="140"/>
      <c r="R266" s="140"/>
      <c r="S266" s="61">
        <v>0</v>
      </c>
      <c r="T266" s="61">
        <v>0</v>
      </c>
      <c r="U266" s="61">
        <v>0</v>
      </c>
      <c r="V266" s="61">
        <v>0</v>
      </c>
      <c r="W266" s="217">
        <f t="shared" si="54"/>
        <v>0</v>
      </c>
      <c r="X266" s="60"/>
      <c r="Y266" s="60"/>
      <c r="Z266" s="64">
        <v>0</v>
      </c>
      <c r="AA266" s="64">
        <f t="shared" si="68"/>
        <v>0</v>
      </c>
      <c r="AB266" s="64">
        <f t="shared" si="55"/>
        <v>0</v>
      </c>
      <c r="AC266" s="64">
        <v>0</v>
      </c>
      <c r="AD266" s="61">
        <f t="shared" si="62"/>
        <v>0</v>
      </c>
      <c r="AE266" s="62">
        <f t="shared" si="63"/>
        <v>0</v>
      </c>
      <c r="AF266" s="200">
        <f t="shared" si="56"/>
        <v>0</v>
      </c>
      <c r="AG266" s="191">
        <f t="shared" si="57"/>
        <v>0</v>
      </c>
      <c r="AH266" s="140"/>
      <c r="AI266" s="140"/>
      <c r="AJ266" s="188"/>
      <c r="AK266" s="215">
        <f t="shared" si="58"/>
        <v>0</v>
      </c>
      <c r="AL266" s="201" t="s">
        <v>187</v>
      </c>
      <c r="AM266" s="212" t="s">
        <v>187</v>
      </c>
      <c r="AN266" s="188"/>
      <c r="AO266" s="201" t="s">
        <v>187</v>
      </c>
      <c r="AP266" s="212" t="s">
        <v>187</v>
      </c>
      <c r="AQ266" s="213"/>
      <c r="AR266" s="201" t="s">
        <v>187</v>
      </c>
      <c r="AS266" s="212" t="s">
        <v>187</v>
      </c>
      <c r="AT266" s="188"/>
      <c r="AU266" s="218">
        <f t="shared" si="59"/>
        <v>0</v>
      </c>
      <c r="AV266" s="158">
        <f t="shared" si="64"/>
        <v>0</v>
      </c>
      <c r="AW266" s="69">
        <f t="shared" si="60"/>
        <v>0</v>
      </c>
      <c r="AX266" s="159">
        <f t="shared" si="65"/>
        <v>0</v>
      </c>
    </row>
    <row r="267" spans="1:50" ht="26.25" customHeight="1">
      <c r="A267" s="30"/>
      <c r="B267" s="201"/>
      <c r="C267" s="57"/>
      <c r="D267" s="59" t="str">
        <f t="shared" si="61"/>
        <v/>
      </c>
      <c r="E267" s="49"/>
      <c r="F267" s="49" t="s">
        <v>187</v>
      </c>
      <c r="G267" s="56"/>
      <c r="H267" s="143"/>
      <c r="I267" s="145">
        <f t="shared" si="66"/>
        <v>0</v>
      </c>
      <c r="J267" s="145">
        <f t="shared" si="67"/>
        <v>0</v>
      </c>
      <c r="K267" s="145">
        <f t="shared" si="53"/>
        <v>0</v>
      </c>
      <c r="L267" s="140"/>
      <c r="M267" s="188"/>
      <c r="N267" s="140"/>
      <c r="O267" s="61">
        <v>0</v>
      </c>
      <c r="P267" s="61">
        <v>0</v>
      </c>
      <c r="Q267" s="140"/>
      <c r="R267" s="140"/>
      <c r="S267" s="61">
        <v>0</v>
      </c>
      <c r="T267" s="61">
        <v>0</v>
      </c>
      <c r="U267" s="61">
        <v>0</v>
      </c>
      <c r="V267" s="61">
        <v>0</v>
      </c>
      <c r="W267" s="217">
        <f t="shared" si="54"/>
        <v>0</v>
      </c>
      <c r="X267" s="60"/>
      <c r="Y267" s="60"/>
      <c r="Z267" s="64">
        <v>0</v>
      </c>
      <c r="AA267" s="64">
        <f t="shared" si="68"/>
        <v>0</v>
      </c>
      <c r="AB267" s="64">
        <f t="shared" si="55"/>
        <v>0</v>
      </c>
      <c r="AC267" s="64">
        <v>0</v>
      </c>
      <c r="AD267" s="61">
        <f t="shared" si="62"/>
        <v>0</v>
      </c>
      <c r="AE267" s="62">
        <f t="shared" si="63"/>
        <v>0</v>
      </c>
      <c r="AF267" s="200">
        <f t="shared" si="56"/>
        <v>0</v>
      </c>
      <c r="AG267" s="191">
        <f t="shared" si="57"/>
        <v>0</v>
      </c>
      <c r="AH267" s="140"/>
      <c r="AI267" s="140"/>
      <c r="AJ267" s="188"/>
      <c r="AK267" s="215">
        <f t="shared" si="58"/>
        <v>0</v>
      </c>
      <c r="AL267" s="201" t="s">
        <v>187</v>
      </c>
      <c r="AM267" s="212" t="s">
        <v>187</v>
      </c>
      <c r="AN267" s="188"/>
      <c r="AO267" s="201" t="s">
        <v>187</v>
      </c>
      <c r="AP267" s="212" t="s">
        <v>187</v>
      </c>
      <c r="AQ267" s="213"/>
      <c r="AR267" s="201" t="s">
        <v>187</v>
      </c>
      <c r="AS267" s="212" t="s">
        <v>187</v>
      </c>
      <c r="AT267" s="188"/>
      <c r="AU267" s="218">
        <f t="shared" si="59"/>
        <v>0</v>
      </c>
      <c r="AV267" s="158">
        <f t="shared" si="64"/>
        <v>0</v>
      </c>
      <c r="AW267" s="69">
        <f t="shared" si="60"/>
        <v>0</v>
      </c>
      <c r="AX267" s="159">
        <f t="shared" si="65"/>
        <v>0</v>
      </c>
    </row>
    <row r="268" spans="1:50" ht="26.25" customHeight="1">
      <c r="A268" s="30"/>
      <c r="B268" s="201"/>
      <c r="C268" s="57"/>
      <c r="D268" s="59" t="str">
        <f t="shared" si="61"/>
        <v/>
      </c>
      <c r="E268" s="49"/>
      <c r="F268" s="49" t="s">
        <v>187</v>
      </c>
      <c r="G268" s="56"/>
      <c r="H268" s="143"/>
      <c r="I268" s="145">
        <f t="shared" si="66"/>
        <v>0</v>
      </c>
      <c r="J268" s="145">
        <f t="shared" si="67"/>
        <v>0</v>
      </c>
      <c r="K268" s="145">
        <f t="shared" si="53"/>
        <v>0</v>
      </c>
      <c r="L268" s="140"/>
      <c r="M268" s="188"/>
      <c r="N268" s="140"/>
      <c r="O268" s="61">
        <v>0</v>
      </c>
      <c r="P268" s="61">
        <v>0</v>
      </c>
      <c r="Q268" s="140"/>
      <c r="R268" s="140"/>
      <c r="S268" s="61">
        <v>0</v>
      </c>
      <c r="T268" s="61">
        <v>0</v>
      </c>
      <c r="U268" s="61">
        <v>0</v>
      </c>
      <c r="V268" s="61">
        <v>0</v>
      </c>
      <c r="W268" s="217">
        <f t="shared" si="54"/>
        <v>0</v>
      </c>
      <c r="X268" s="60"/>
      <c r="Y268" s="60"/>
      <c r="Z268" s="64">
        <v>0</v>
      </c>
      <c r="AA268" s="64">
        <f t="shared" si="68"/>
        <v>0</v>
      </c>
      <c r="AB268" s="64">
        <f t="shared" si="55"/>
        <v>0</v>
      </c>
      <c r="AC268" s="64">
        <v>0</v>
      </c>
      <c r="AD268" s="61">
        <f t="shared" si="62"/>
        <v>0</v>
      </c>
      <c r="AE268" s="62">
        <f t="shared" si="63"/>
        <v>0</v>
      </c>
      <c r="AF268" s="200">
        <f t="shared" si="56"/>
        <v>0</v>
      </c>
      <c r="AG268" s="191">
        <f t="shared" si="57"/>
        <v>0</v>
      </c>
      <c r="AH268" s="140"/>
      <c r="AI268" s="140"/>
      <c r="AJ268" s="188"/>
      <c r="AK268" s="215">
        <f t="shared" si="58"/>
        <v>0</v>
      </c>
      <c r="AL268" s="201" t="s">
        <v>187</v>
      </c>
      <c r="AM268" s="212" t="s">
        <v>187</v>
      </c>
      <c r="AN268" s="188"/>
      <c r="AO268" s="201" t="s">
        <v>187</v>
      </c>
      <c r="AP268" s="212" t="s">
        <v>187</v>
      </c>
      <c r="AQ268" s="213"/>
      <c r="AR268" s="201" t="s">
        <v>187</v>
      </c>
      <c r="AS268" s="212" t="s">
        <v>187</v>
      </c>
      <c r="AT268" s="188"/>
      <c r="AU268" s="218">
        <f t="shared" si="59"/>
        <v>0</v>
      </c>
      <c r="AV268" s="158">
        <f t="shared" si="64"/>
        <v>0</v>
      </c>
      <c r="AW268" s="69">
        <f t="shared" si="60"/>
        <v>0</v>
      </c>
      <c r="AX268" s="159">
        <f t="shared" si="65"/>
        <v>0</v>
      </c>
    </row>
    <row r="269" spans="1:50" ht="26.25" customHeight="1">
      <c r="A269" s="30"/>
      <c r="B269" s="201"/>
      <c r="C269" s="57"/>
      <c r="D269" s="59" t="str">
        <f t="shared" si="61"/>
        <v/>
      </c>
      <c r="E269" s="49"/>
      <c r="F269" s="49" t="s">
        <v>187</v>
      </c>
      <c r="G269" s="56"/>
      <c r="H269" s="143"/>
      <c r="I269" s="145">
        <f t="shared" si="66"/>
        <v>0</v>
      </c>
      <c r="J269" s="145">
        <f t="shared" si="67"/>
        <v>0</v>
      </c>
      <c r="K269" s="145">
        <f t="shared" ref="K269:K332" si="69">H269+J269+I269</f>
        <v>0</v>
      </c>
      <c r="L269" s="140"/>
      <c r="M269" s="188"/>
      <c r="N269" s="140"/>
      <c r="O269" s="61">
        <v>0</v>
      </c>
      <c r="P269" s="61">
        <v>0</v>
      </c>
      <c r="Q269" s="140"/>
      <c r="R269" s="140"/>
      <c r="S269" s="61">
        <v>0</v>
      </c>
      <c r="T269" s="61">
        <v>0</v>
      </c>
      <c r="U269" s="61">
        <v>0</v>
      </c>
      <c r="V269" s="61">
        <v>0</v>
      </c>
      <c r="W269" s="217">
        <f t="shared" ref="W269:W332" si="70">(K269+L269+M269+N269+O269+P269+Q269+R269+S269)*12+U269+V269+T269</f>
        <v>0</v>
      </c>
      <c r="X269" s="60"/>
      <c r="Y269" s="60"/>
      <c r="Z269" s="64">
        <v>0</v>
      </c>
      <c r="AA269" s="64">
        <f t="shared" si="68"/>
        <v>0</v>
      </c>
      <c r="AB269" s="64">
        <f t="shared" ref="AB269:AB332" si="71">Z269+AA269</f>
        <v>0</v>
      </c>
      <c r="AC269" s="64">
        <v>0</v>
      </c>
      <c r="AD269" s="61">
        <f t="shared" si="62"/>
        <v>0</v>
      </c>
      <c r="AE269" s="62">
        <f t="shared" si="63"/>
        <v>0</v>
      </c>
      <c r="AF269" s="200">
        <f t="shared" ref="AF269:AF332" si="72">(AD269+AE269)*12</f>
        <v>0</v>
      </c>
      <c r="AG269" s="191">
        <f t="shared" ref="AG269:AG332" si="73">W269+AF269</f>
        <v>0</v>
      </c>
      <c r="AH269" s="140"/>
      <c r="AI269" s="140"/>
      <c r="AJ269" s="188"/>
      <c r="AK269" s="215">
        <f t="shared" ref="AK269:AK332" si="74">AI269*AJ269</f>
        <v>0</v>
      </c>
      <c r="AL269" s="201" t="s">
        <v>187</v>
      </c>
      <c r="AM269" s="212" t="s">
        <v>187</v>
      </c>
      <c r="AN269" s="188"/>
      <c r="AO269" s="201" t="s">
        <v>187</v>
      </c>
      <c r="AP269" s="212" t="s">
        <v>187</v>
      </c>
      <c r="AQ269" s="213"/>
      <c r="AR269" s="201" t="s">
        <v>187</v>
      </c>
      <c r="AS269" s="212" t="s">
        <v>187</v>
      </c>
      <c r="AT269" s="188"/>
      <c r="AU269" s="218">
        <f t="shared" ref="AU269:AU332" si="75">AN269+AQ269+AT269</f>
        <v>0</v>
      </c>
      <c r="AV269" s="158">
        <f t="shared" si="64"/>
        <v>0</v>
      </c>
      <c r="AW269" s="69">
        <f t="shared" ref="AW269:AW332" si="76">U269+V269</f>
        <v>0</v>
      </c>
      <c r="AX269" s="159">
        <f t="shared" si="65"/>
        <v>0</v>
      </c>
    </row>
    <row r="270" spans="1:50" ht="26.25" customHeight="1">
      <c r="A270" s="30"/>
      <c r="B270" s="201"/>
      <c r="C270" s="57"/>
      <c r="D270" s="59" t="str">
        <f t="shared" ref="D270:D333" si="77">IF(LEN(B270)=0,"",IF(IFERROR(FIND("อัตราว่าง",B270,1),0)=0,"อัตราคนครอง","อัตราว่าง"))</f>
        <v/>
      </c>
      <c r="E270" s="49"/>
      <c r="F270" s="49" t="s">
        <v>187</v>
      </c>
      <c r="G270" s="56"/>
      <c r="H270" s="143"/>
      <c r="I270" s="145">
        <f t="shared" si="66"/>
        <v>0</v>
      </c>
      <c r="J270" s="145">
        <f t="shared" si="67"/>
        <v>0</v>
      </c>
      <c r="K270" s="145">
        <f t="shared" si="69"/>
        <v>0</v>
      </c>
      <c r="L270" s="140"/>
      <c r="M270" s="188"/>
      <c r="N270" s="140"/>
      <c r="O270" s="61">
        <v>0</v>
      </c>
      <c r="P270" s="61">
        <v>0</v>
      </c>
      <c r="Q270" s="140"/>
      <c r="R270" s="140"/>
      <c r="S270" s="61">
        <v>0</v>
      </c>
      <c r="T270" s="61">
        <v>0</v>
      </c>
      <c r="U270" s="61">
        <v>0</v>
      </c>
      <c r="V270" s="61">
        <v>0</v>
      </c>
      <c r="W270" s="217">
        <f t="shared" si="70"/>
        <v>0</v>
      </c>
      <c r="X270" s="60"/>
      <c r="Y270" s="60"/>
      <c r="Z270" s="64">
        <v>0</v>
      </c>
      <c r="AA270" s="64">
        <f t="shared" si="68"/>
        <v>0</v>
      </c>
      <c r="AB270" s="64">
        <f t="shared" si="71"/>
        <v>0</v>
      </c>
      <c r="AC270" s="64">
        <v>0</v>
      </c>
      <c r="AD270" s="61">
        <f t="shared" ref="AD270:AD333" si="78">AB270+AC270</f>
        <v>0</v>
      </c>
      <c r="AE270" s="62">
        <f t="shared" ref="AE270:AE333" si="79">AB270*5/100</f>
        <v>0</v>
      </c>
      <c r="AF270" s="200">
        <f t="shared" si="72"/>
        <v>0</v>
      </c>
      <c r="AG270" s="191">
        <f t="shared" si="73"/>
        <v>0</v>
      </c>
      <c r="AH270" s="140"/>
      <c r="AI270" s="140"/>
      <c r="AJ270" s="188"/>
      <c r="AK270" s="215">
        <f t="shared" si="74"/>
        <v>0</v>
      </c>
      <c r="AL270" s="201" t="s">
        <v>187</v>
      </c>
      <c r="AM270" s="212" t="s">
        <v>187</v>
      </c>
      <c r="AN270" s="188"/>
      <c r="AO270" s="201" t="s">
        <v>187</v>
      </c>
      <c r="AP270" s="212" t="s">
        <v>187</v>
      </c>
      <c r="AQ270" s="213"/>
      <c r="AR270" s="201" t="s">
        <v>187</v>
      </c>
      <c r="AS270" s="212" t="s">
        <v>187</v>
      </c>
      <c r="AT270" s="188"/>
      <c r="AU270" s="218">
        <f t="shared" si="75"/>
        <v>0</v>
      </c>
      <c r="AV270" s="158">
        <f t="shared" ref="AV270:AV333" si="80">AG270+AK270+AU270+(AH270*12)</f>
        <v>0</v>
      </c>
      <c r="AW270" s="69">
        <f t="shared" si="76"/>
        <v>0</v>
      </c>
      <c r="AX270" s="159">
        <f t="shared" ref="AX270:AX333" si="81">AV270</f>
        <v>0</v>
      </c>
    </row>
    <row r="271" spans="1:50" ht="26.25" customHeight="1">
      <c r="A271" s="30"/>
      <c r="B271" s="201"/>
      <c r="C271" s="57"/>
      <c r="D271" s="59" t="str">
        <f t="shared" si="77"/>
        <v/>
      </c>
      <c r="E271" s="49"/>
      <c r="F271" s="49" t="s">
        <v>187</v>
      </c>
      <c r="G271" s="56"/>
      <c r="H271" s="143"/>
      <c r="I271" s="145">
        <f t="shared" si="66"/>
        <v>0</v>
      </c>
      <c r="J271" s="145">
        <f t="shared" si="67"/>
        <v>0</v>
      </c>
      <c r="K271" s="145">
        <f t="shared" si="69"/>
        <v>0</v>
      </c>
      <c r="L271" s="140"/>
      <c r="M271" s="188"/>
      <c r="N271" s="140"/>
      <c r="O271" s="61">
        <v>0</v>
      </c>
      <c r="P271" s="61">
        <v>0</v>
      </c>
      <c r="Q271" s="140"/>
      <c r="R271" s="140"/>
      <c r="S271" s="61">
        <v>0</v>
      </c>
      <c r="T271" s="61">
        <v>0</v>
      </c>
      <c r="U271" s="61">
        <v>0</v>
      </c>
      <c r="V271" s="61">
        <v>0</v>
      </c>
      <c r="W271" s="217">
        <f t="shared" si="70"/>
        <v>0</v>
      </c>
      <c r="X271" s="60"/>
      <c r="Y271" s="60"/>
      <c r="Z271" s="64">
        <v>0</v>
      </c>
      <c r="AA271" s="64">
        <f t="shared" si="68"/>
        <v>0</v>
      </c>
      <c r="AB271" s="64">
        <f t="shared" si="71"/>
        <v>0</v>
      </c>
      <c r="AC271" s="64">
        <v>0</v>
      </c>
      <c r="AD271" s="61">
        <f t="shared" si="78"/>
        <v>0</v>
      </c>
      <c r="AE271" s="62">
        <f t="shared" si="79"/>
        <v>0</v>
      </c>
      <c r="AF271" s="200">
        <f t="shared" si="72"/>
        <v>0</v>
      </c>
      <c r="AG271" s="191">
        <f t="shared" si="73"/>
        <v>0</v>
      </c>
      <c r="AH271" s="140"/>
      <c r="AI271" s="140"/>
      <c r="AJ271" s="188"/>
      <c r="AK271" s="215">
        <f t="shared" si="74"/>
        <v>0</v>
      </c>
      <c r="AL271" s="201" t="s">
        <v>187</v>
      </c>
      <c r="AM271" s="212" t="s">
        <v>187</v>
      </c>
      <c r="AN271" s="188"/>
      <c r="AO271" s="201" t="s">
        <v>187</v>
      </c>
      <c r="AP271" s="212" t="s">
        <v>187</v>
      </c>
      <c r="AQ271" s="213"/>
      <c r="AR271" s="201" t="s">
        <v>187</v>
      </c>
      <c r="AS271" s="212" t="s">
        <v>187</v>
      </c>
      <c r="AT271" s="188"/>
      <c r="AU271" s="218">
        <f t="shared" si="75"/>
        <v>0</v>
      </c>
      <c r="AV271" s="158">
        <f t="shared" si="80"/>
        <v>0</v>
      </c>
      <c r="AW271" s="69">
        <f t="shared" si="76"/>
        <v>0</v>
      </c>
      <c r="AX271" s="159">
        <f t="shared" si="81"/>
        <v>0</v>
      </c>
    </row>
    <row r="272" spans="1:50" ht="26.25" customHeight="1">
      <c r="A272" s="30"/>
      <c r="B272" s="201"/>
      <c r="C272" s="57"/>
      <c r="D272" s="59" t="str">
        <f t="shared" si="77"/>
        <v/>
      </c>
      <c r="E272" s="49"/>
      <c r="F272" s="49" t="s">
        <v>187</v>
      </c>
      <c r="G272" s="56"/>
      <c r="H272" s="143"/>
      <c r="I272" s="145">
        <f t="shared" si="66"/>
        <v>0</v>
      </c>
      <c r="J272" s="145">
        <f t="shared" si="67"/>
        <v>0</v>
      </c>
      <c r="K272" s="145">
        <f t="shared" si="69"/>
        <v>0</v>
      </c>
      <c r="L272" s="140"/>
      <c r="M272" s="188"/>
      <c r="N272" s="140"/>
      <c r="O272" s="61">
        <v>0</v>
      </c>
      <c r="P272" s="61">
        <v>0</v>
      </c>
      <c r="Q272" s="140"/>
      <c r="R272" s="140"/>
      <c r="S272" s="61">
        <v>0</v>
      </c>
      <c r="T272" s="61">
        <v>0</v>
      </c>
      <c r="U272" s="61">
        <v>0</v>
      </c>
      <c r="V272" s="61">
        <v>0</v>
      </c>
      <c r="W272" s="217">
        <f t="shared" si="70"/>
        <v>0</v>
      </c>
      <c r="X272" s="60"/>
      <c r="Y272" s="60"/>
      <c r="Z272" s="64">
        <v>0</v>
      </c>
      <c r="AA272" s="64">
        <f t="shared" si="68"/>
        <v>0</v>
      </c>
      <c r="AB272" s="64">
        <f t="shared" si="71"/>
        <v>0</v>
      </c>
      <c r="AC272" s="64">
        <v>0</v>
      </c>
      <c r="AD272" s="61">
        <f t="shared" si="78"/>
        <v>0</v>
      </c>
      <c r="AE272" s="62">
        <f t="shared" si="79"/>
        <v>0</v>
      </c>
      <c r="AF272" s="200">
        <f t="shared" si="72"/>
        <v>0</v>
      </c>
      <c r="AG272" s="191">
        <f t="shared" si="73"/>
        <v>0</v>
      </c>
      <c r="AH272" s="140"/>
      <c r="AI272" s="140"/>
      <c r="AJ272" s="188"/>
      <c r="AK272" s="215">
        <f t="shared" si="74"/>
        <v>0</v>
      </c>
      <c r="AL272" s="201" t="s">
        <v>187</v>
      </c>
      <c r="AM272" s="212" t="s">
        <v>187</v>
      </c>
      <c r="AN272" s="188"/>
      <c r="AO272" s="201" t="s">
        <v>187</v>
      </c>
      <c r="AP272" s="212" t="s">
        <v>187</v>
      </c>
      <c r="AQ272" s="213"/>
      <c r="AR272" s="201" t="s">
        <v>187</v>
      </c>
      <c r="AS272" s="212" t="s">
        <v>187</v>
      </c>
      <c r="AT272" s="188"/>
      <c r="AU272" s="218">
        <f t="shared" si="75"/>
        <v>0</v>
      </c>
      <c r="AV272" s="158">
        <f t="shared" si="80"/>
        <v>0</v>
      </c>
      <c r="AW272" s="69">
        <f t="shared" si="76"/>
        <v>0</v>
      </c>
      <c r="AX272" s="159">
        <f t="shared" si="81"/>
        <v>0</v>
      </c>
    </row>
    <row r="273" spans="1:50" ht="26.25" customHeight="1">
      <c r="A273" s="30"/>
      <c r="B273" s="201"/>
      <c r="C273" s="57"/>
      <c r="D273" s="59" t="str">
        <f t="shared" si="77"/>
        <v/>
      </c>
      <c r="E273" s="49"/>
      <c r="F273" s="49" t="s">
        <v>187</v>
      </c>
      <c r="G273" s="56"/>
      <c r="H273" s="143"/>
      <c r="I273" s="145">
        <f t="shared" ref="I273:I336" si="82">H273*3%</f>
        <v>0</v>
      </c>
      <c r="J273" s="145">
        <f t="shared" ref="J273:J336" si="83">(H273+I273)*6%</f>
        <v>0</v>
      </c>
      <c r="K273" s="145">
        <f t="shared" si="69"/>
        <v>0</v>
      </c>
      <c r="L273" s="140"/>
      <c r="M273" s="188"/>
      <c r="N273" s="140"/>
      <c r="O273" s="61">
        <v>0</v>
      </c>
      <c r="P273" s="61">
        <v>0</v>
      </c>
      <c r="Q273" s="140"/>
      <c r="R273" s="140"/>
      <c r="S273" s="61">
        <v>0</v>
      </c>
      <c r="T273" s="61">
        <v>0</v>
      </c>
      <c r="U273" s="61">
        <v>0</v>
      </c>
      <c r="V273" s="61">
        <v>0</v>
      </c>
      <c r="W273" s="217">
        <f t="shared" si="70"/>
        <v>0</v>
      </c>
      <c r="X273" s="60"/>
      <c r="Y273" s="60"/>
      <c r="Z273" s="64">
        <v>0</v>
      </c>
      <c r="AA273" s="64">
        <f t="shared" si="68"/>
        <v>0</v>
      </c>
      <c r="AB273" s="64">
        <f t="shared" si="71"/>
        <v>0</v>
      </c>
      <c r="AC273" s="64">
        <v>0</v>
      </c>
      <c r="AD273" s="61">
        <f t="shared" si="78"/>
        <v>0</v>
      </c>
      <c r="AE273" s="62">
        <f t="shared" si="79"/>
        <v>0</v>
      </c>
      <c r="AF273" s="200">
        <f t="shared" si="72"/>
        <v>0</v>
      </c>
      <c r="AG273" s="191">
        <f t="shared" si="73"/>
        <v>0</v>
      </c>
      <c r="AH273" s="140"/>
      <c r="AI273" s="140"/>
      <c r="AJ273" s="188"/>
      <c r="AK273" s="215">
        <f t="shared" si="74"/>
        <v>0</v>
      </c>
      <c r="AL273" s="201" t="s">
        <v>187</v>
      </c>
      <c r="AM273" s="212" t="s">
        <v>187</v>
      </c>
      <c r="AN273" s="188"/>
      <c r="AO273" s="201" t="s">
        <v>187</v>
      </c>
      <c r="AP273" s="212" t="s">
        <v>187</v>
      </c>
      <c r="AQ273" s="213"/>
      <c r="AR273" s="201" t="s">
        <v>187</v>
      </c>
      <c r="AS273" s="212" t="s">
        <v>187</v>
      </c>
      <c r="AT273" s="188"/>
      <c r="AU273" s="218">
        <f t="shared" si="75"/>
        <v>0</v>
      </c>
      <c r="AV273" s="158">
        <f t="shared" si="80"/>
        <v>0</v>
      </c>
      <c r="AW273" s="69">
        <f t="shared" si="76"/>
        <v>0</v>
      </c>
      <c r="AX273" s="159">
        <f t="shared" si="81"/>
        <v>0</v>
      </c>
    </row>
    <row r="274" spans="1:50" ht="26.25" customHeight="1">
      <c r="A274" s="30"/>
      <c r="B274" s="201"/>
      <c r="C274" s="57"/>
      <c r="D274" s="59" t="str">
        <f t="shared" si="77"/>
        <v/>
      </c>
      <c r="E274" s="49"/>
      <c r="F274" s="49" t="s">
        <v>187</v>
      </c>
      <c r="G274" s="56"/>
      <c r="H274" s="143"/>
      <c r="I274" s="145">
        <f t="shared" si="82"/>
        <v>0</v>
      </c>
      <c r="J274" s="145">
        <f t="shared" si="83"/>
        <v>0</v>
      </c>
      <c r="K274" s="145">
        <f t="shared" si="69"/>
        <v>0</v>
      </c>
      <c r="L274" s="140"/>
      <c r="M274" s="188"/>
      <c r="N274" s="140"/>
      <c r="O274" s="61">
        <v>0</v>
      </c>
      <c r="P274" s="61">
        <v>0</v>
      </c>
      <c r="Q274" s="140"/>
      <c r="R274" s="140"/>
      <c r="S274" s="61">
        <v>0</v>
      </c>
      <c r="T274" s="61">
        <v>0</v>
      </c>
      <c r="U274" s="61">
        <v>0</v>
      </c>
      <c r="V274" s="61">
        <v>0</v>
      </c>
      <c r="W274" s="217">
        <f t="shared" si="70"/>
        <v>0</v>
      </c>
      <c r="X274" s="60"/>
      <c r="Y274" s="60"/>
      <c r="Z274" s="64">
        <v>0</v>
      </c>
      <c r="AA274" s="64">
        <f t="shared" si="68"/>
        <v>0</v>
      </c>
      <c r="AB274" s="64">
        <f t="shared" si="71"/>
        <v>0</v>
      </c>
      <c r="AC274" s="64">
        <v>0</v>
      </c>
      <c r="AD274" s="61">
        <f t="shared" si="78"/>
        <v>0</v>
      </c>
      <c r="AE274" s="62">
        <f t="shared" si="79"/>
        <v>0</v>
      </c>
      <c r="AF274" s="200">
        <f t="shared" si="72"/>
        <v>0</v>
      </c>
      <c r="AG274" s="191">
        <f t="shared" si="73"/>
        <v>0</v>
      </c>
      <c r="AH274" s="140"/>
      <c r="AI274" s="140"/>
      <c r="AJ274" s="188"/>
      <c r="AK274" s="215">
        <f t="shared" si="74"/>
        <v>0</v>
      </c>
      <c r="AL274" s="201" t="s">
        <v>187</v>
      </c>
      <c r="AM274" s="212" t="s">
        <v>187</v>
      </c>
      <c r="AN274" s="188"/>
      <c r="AO274" s="201" t="s">
        <v>187</v>
      </c>
      <c r="AP274" s="212" t="s">
        <v>187</v>
      </c>
      <c r="AQ274" s="213"/>
      <c r="AR274" s="201" t="s">
        <v>187</v>
      </c>
      <c r="AS274" s="212" t="s">
        <v>187</v>
      </c>
      <c r="AT274" s="188"/>
      <c r="AU274" s="218">
        <f t="shared" si="75"/>
        <v>0</v>
      </c>
      <c r="AV274" s="158">
        <f t="shared" si="80"/>
        <v>0</v>
      </c>
      <c r="AW274" s="69">
        <f t="shared" si="76"/>
        <v>0</v>
      </c>
      <c r="AX274" s="159">
        <f t="shared" si="81"/>
        <v>0</v>
      </c>
    </row>
    <row r="275" spans="1:50" ht="26.25" customHeight="1">
      <c r="A275" s="30"/>
      <c r="B275" s="201"/>
      <c r="C275" s="57"/>
      <c r="D275" s="59" t="str">
        <f t="shared" si="77"/>
        <v/>
      </c>
      <c r="E275" s="49"/>
      <c r="F275" s="49" t="s">
        <v>187</v>
      </c>
      <c r="G275" s="56"/>
      <c r="H275" s="143"/>
      <c r="I275" s="145">
        <f t="shared" si="82"/>
        <v>0</v>
      </c>
      <c r="J275" s="145">
        <f t="shared" si="83"/>
        <v>0</v>
      </c>
      <c r="K275" s="145">
        <f t="shared" si="69"/>
        <v>0</v>
      </c>
      <c r="L275" s="140"/>
      <c r="M275" s="188"/>
      <c r="N275" s="140"/>
      <c r="O275" s="61">
        <v>0</v>
      </c>
      <c r="P275" s="61">
        <v>0</v>
      </c>
      <c r="Q275" s="140"/>
      <c r="R275" s="140"/>
      <c r="S275" s="61">
        <v>0</v>
      </c>
      <c r="T275" s="61">
        <v>0</v>
      </c>
      <c r="U275" s="61">
        <v>0</v>
      </c>
      <c r="V275" s="61">
        <v>0</v>
      </c>
      <c r="W275" s="217">
        <f t="shared" si="70"/>
        <v>0</v>
      </c>
      <c r="X275" s="60"/>
      <c r="Y275" s="60"/>
      <c r="Z275" s="64">
        <v>0</v>
      </c>
      <c r="AA275" s="64">
        <f t="shared" si="68"/>
        <v>0</v>
      </c>
      <c r="AB275" s="64">
        <f t="shared" si="71"/>
        <v>0</v>
      </c>
      <c r="AC275" s="64">
        <v>0</v>
      </c>
      <c r="AD275" s="61">
        <f t="shared" si="78"/>
        <v>0</v>
      </c>
      <c r="AE275" s="62">
        <f t="shared" si="79"/>
        <v>0</v>
      </c>
      <c r="AF275" s="200">
        <f t="shared" si="72"/>
        <v>0</v>
      </c>
      <c r="AG275" s="191">
        <f t="shared" si="73"/>
        <v>0</v>
      </c>
      <c r="AH275" s="140"/>
      <c r="AI275" s="140"/>
      <c r="AJ275" s="188"/>
      <c r="AK275" s="215">
        <f t="shared" si="74"/>
        <v>0</v>
      </c>
      <c r="AL275" s="201" t="s">
        <v>187</v>
      </c>
      <c r="AM275" s="212" t="s">
        <v>187</v>
      </c>
      <c r="AN275" s="188"/>
      <c r="AO275" s="201" t="s">
        <v>187</v>
      </c>
      <c r="AP275" s="212" t="s">
        <v>187</v>
      </c>
      <c r="AQ275" s="213"/>
      <c r="AR275" s="201" t="s">
        <v>187</v>
      </c>
      <c r="AS275" s="212" t="s">
        <v>187</v>
      </c>
      <c r="AT275" s="188"/>
      <c r="AU275" s="218">
        <f t="shared" si="75"/>
        <v>0</v>
      </c>
      <c r="AV275" s="158">
        <f t="shared" si="80"/>
        <v>0</v>
      </c>
      <c r="AW275" s="69">
        <f t="shared" si="76"/>
        <v>0</v>
      </c>
      <c r="AX275" s="159">
        <f t="shared" si="81"/>
        <v>0</v>
      </c>
    </row>
    <row r="276" spans="1:50" ht="26.25" customHeight="1">
      <c r="A276" s="30"/>
      <c r="B276" s="201"/>
      <c r="C276" s="57"/>
      <c r="D276" s="59" t="str">
        <f t="shared" si="77"/>
        <v/>
      </c>
      <c r="E276" s="49"/>
      <c r="F276" s="49" t="s">
        <v>187</v>
      </c>
      <c r="G276" s="56"/>
      <c r="H276" s="143"/>
      <c r="I276" s="145">
        <f t="shared" si="82"/>
        <v>0</v>
      </c>
      <c r="J276" s="145">
        <f t="shared" si="83"/>
        <v>0</v>
      </c>
      <c r="K276" s="145">
        <f t="shared" si="69"/>
        <v>0</v>
      </c>
      <c r="L276" s="140"/>
      <c r="M276" s="188"/>
      <c r="N276" s="140"/>
      <c r="O276" s="61">
        <v>0</v>
      </c>
      <c r="P276" s="61">
        <v>0</v>
      </c>
      <c r="Q276" s="140"/>
      <c r="R276" s="140"/>
      <c r="S276" s="61">
        <v>0</v>
      </c>
      <c r="T276" s="61">
        <v>0</v>
      </c>
      <c r="U276" s="61">
        <v>0</v>
      </c>
      <c r="V276" s="61">
        <v>0</v>
      </c>
      <c r="W276" s="217">
        <f t="shared" si="70"/>
        <v>0</v>
      </c>
      <c r="X276" s="60"/>
      <c r="Y276" s="60"/>
      <c r="Z276" s="64">
        <v>0</v>
      </c>
      <c r="AA276" s="64">
        <f t="shared" si="68"/>
        <v>0</v>
      </c>
      <c r="AB276" s="64">
        <f t="shared" si="71"/>
        <v>0</v>
      </c>
      <c r="AC276" s="64">
        <v>0</v>
      </c>
      <c r="AD276" s="61">
        <f t="shared" si="78"/>
        <v>0</v>
      </c>
      <c r="AE276" s="62">
        <f t="shared" si="79"/>
        <v>0</v>
      </c>
      <c r="AF276" s="200">
        <f t="shared" si="72"/>
        <v>0</v>
      </c>
      <c r="AG276" s="191">
        <f t="shared" si="73"/>
        <v>0</v>
      </c>
      <c r="AH276" s="140"/>
      <c r="AI276" s="140"/>
      <c r="AJ276" s="188"/>
      <c r="AK276" s="215">
        <f t="shared" si="74"/>
        <v>0</v>
      </c>
      <c r="AL276" s="201" t="s">
        <v>187</v>
      </c>
      <c r="AM276" s="212" t="s">
        <v>187</v>
      </c>
      <c r="AN276" s="188"/>
      <c r="AO276" s="201" t="s">
        <v>187</v>
      </c>
      <c r="AP276" s="212" t="s">
        <v>187</v>
      </c>
      <c r="AQ276" s="213"/>
      <c r="AR276" s="201" t="s">
        <v>187</v>
      </c>
      <c r="AS276" s="212" t="s">
        <v>187</v>
      </c>
      <c r="AT276" s="188"/>
      <c r="AU276" s="218">
        <f t="shared" si="75"/>
        <v>0</v>
      </c>
      <c r="AV276" s="158">
        <f t="shared" si="80"/>
        <v>0</v>
      </c>
      <c r="AW276" s="69">
        <f t="shared" si="76"/>
        <v>0</v>
      </c>
      <c r="AX276" s="159">
        <f t="shared" si="81"/>
        <v>0</v>
      </c>
    </row>
    <row r="277" spans="1:50" ht="26.25" customHeight="1">
      <c r="A277" s="30"/>
      <c r="B277" s="201"/>
      <c r="C277" s="57"/>
      <c r="D277" s="59" t="str">
        <f t="shared" si="77"/>
        <v/>
      </c>
      <c r="E277" s="49"/>
      <c r="F277" s="49" t="s">
        <v>187</v>
      </c>
      <c r="G277" s="56"/>
      <c r="H277" s="143"/>
      <c r="I277" s="145">
        <f t="shared" si="82"/>
        <v>0</v>
      </c>
      <c r="J277" s="145">
        <f t="shared" si="83"/>
        <v>0</v>
      </c>
      <c r="K277" s="145">
        <f t="shared" si="69"/>
        <v>0</v>
      </c>
      <c r="L277" s="140"/>
      <c r="M277" s="188"/>
      <c r="N277" s="140"/>
      <c r="O277" s="61">
        <v>0</v>
      </c>
      <c r="P277" s="61">
        <v>0</v>
      </c>
      <c r="Q277" s="140"/>
      <c r="R277" s="140"/>
      <c r="S277" s="61">
        <v>0</v>
      </c>
      <c r="T277" s="61">
        <v>0</v>
      </c>
      <c r="U277" s="61">
        <v>0</v>
      </c>
      <c r="V277" s="61">
        <v>0</v>
      </c>
      <c r="W277" s="217">
        <f t="shared" si="70"/>
        <v>0</v>
      </c>
      <c r="X277" s="60"/>
      <c r="Y277" s="60"/>
      <c r="Z277" s="64">
        <v>0</v>
      </c>
      <c r="AA277" s="64">
        <f t="shared" si="68"/>
        <v>0</v>
      </c>
      <c r="AB277" s="64">
        <f t="shared" si="71"/>
        <v>0</v>
      </c>
      <c r="AC277" s="64">
        <v>0</v>
      </c>
      <c r="AD277" s="61">
        <f t="shared" si="78"/>
        <v>0</v>
      </c>
      <c r="AE277" s="62">
        <f t="shared" si="79"/>
        <v>0</v>
      </c>
      <c r="AF277" s="200">
        <f t="shared" si="72"/>
        <v>0</v>
      </c>
      <c r="AG277" s="191">
        <f t="shared" si="73"/>
        <v>0</v>
      </c>
      <c r="AH277" s="140"/>
      <c r="AI277" s="140"/>
      <c r="AJ277" s="188"/>
      <c r="AK277" s="215">
        <f t="shared" si="74"/>
        <v>0</v>
      </c>
      <c r="AL277" s="201" t="s">
        <v>187</v>
      </c>
      <c r="AM277" s="212" t="s">
        <v>187</v>
      </c>
      <c r="AN277" s="188"/>
      <c r="AO277" s="201" t="s">
        <v>187</v>
      </c>
      <c r="AP277" s="212" t="s">
        <v>187</v>
      </c>
      <c r="AQ277" s="213"/>
      <c r="AR277" s="201" t="s">
        <v>187</v>
      </c>
      <c r="AS277" s="212" t="s">
        <v>187</v>
      </c>
      <c r="AT277" s="188"/>
      <c r="AU277" s="218">
        <f t="shared" si="75"/>
        <v>0</v>
      </c>
      <c r="AV277" s="158">
        <f t="shared" si="80"/>
        <v>0</v>
      </c>
      <c r="AW277" s="69">
        <f t="shared" si="76"/>
        <v>0</v>
      </c>
      <c r="AX277" s="159">
        <f t="shared" si="81"/>
        <v>0</v>
      </c>
    </row>
    <row r="278" spans="1:50" ht="26.25" customHeight="1">
      <c r="A278" s="30"/>
      <c r="B278" s="201"/>
      <c r="C278" s="57"/>
      <c r="D278" s="59" t="str">
        <f t="shared" si="77"/>
        <v/>
      </c>
      <c r="E278" s="49"/>
      <c r="F278" s="49" t="s">
        <v>187</v>
      </c>
      <c r="G278" s="56"/>
      <c r="H278" s="143"/>
      <c r="I278" s="145">
        <f t="shared" si="82"/>
        <v>0</v>
      </c>
      <c r="J278" s="145">
        <f t="shared" si="83"/>
        <v>0</v>
      </c>
      <c r="K278" s="145">
        <f t="shared" si="69"/>
        <v>0</v>
      </c>
      <c r="L278" s="140"/>
      <c r="M278" s="188"/>
      <c r="N278" s="140"/>
      <c r="O278" s="61">
        <v>0</v>
      </c>
      <c r="P278" s="61">
        <v>0</v>
      </c>
      <c r="Q278" s="140"/>
      <c r="R278" s="140"/>
      <c r="S278" s="61">
        <v>0</v>
      </c>
      <c r="T278" s="61">
        <v>0</v>
      </c>
      <c r="U278" s="61">
        <v>0</v>
      </c>
      <c r="V278" s="61">
        <v>0</v>
      </c>
      <c r="W278" s="217">
        <f t="shared" si="70"/>
        <v>0</v>
      </c>
      <c r="X278" s="60"/>
      <c r="Y278" s="60"/>
      <c r="Z278" s="64">
        <v>0</v>
      </c>
      <c r="AA278" s="64">
        <f t="shared" ref="AA278:AA341" si="84">(Z278)*4/100</f>
        <v>0</v>
      </c>
      <c r="AB278" s="64">
        <f t="shared" si="71"/>
        <v>0</v>
      </c>
      <c r="AC278" s="64">
        <v>0</v>
      </c>
      <c r="AD278" s="61">
        <f t="shared" si="78"/>
        <v>0</v>
      </c>
      <c r="AE278" s="62">
        <f t="shared" si="79"/>
        <v>0</v>
      </c>
      <c r="AF278" s="200">
        <f t="shared" si="72"/>
        <v>0</v>
      </c>
      <c r="AG278" s="191">
        <f t="shared" si="73"/>
        <v>0</v>
      </c>
      <c r="AH278" s="140"/>
      <c r="AI278" s="140"/>
      <c r="AJ278" s="188"/>
      <c r="AK278" s="215">
        <f t="shared" si="74"/>
        <v>0</v>
      </c>
      <c r="AL278" s="201" t="s">
        <v>187</v>
      </c>
      <c r="AM278" s="212" t="s">
        <v>187</v>
      </c>
      <c r="AN278" s="188"/>
      <c r="AO278" s="201" t="s">
        <v>187</v>
      </c>
      <c r="AP278" s="212" t="s">
        <v>187</v>
      </c>
      <c r="AQ278" s="213"/>
      <c r="AR278" s="201" t="s">
        <v>187</v>
      </c>
      <c r="AS278" s="212" t="s">
        <v>187</v>
      </c>
      <c r="AT278" s="188"/>
      <c r="AU278" s="218">
        <f t="shared" si="75"/>
        <v>0</v>
      </c>
      <c r="AV278" s="158">
        <f t="shared" si="80"/>
        <v>0</v>
      </c>
      <c r="AW278" s="69">
        <f t="shared" si="76"/>
        <v>0</v>
      </c>
      <c r="AX278" s="159">
        <f t="shared" si="81"/>
        <v>0</v>
      </c>
    </row>
    <row r="279" spans="1:50" ht="26.25" customHeight="1">
      <c r="A279" s="30"/>
      <c r="B279" s="201"/>
      <c r="C279" s="57"/>
      <c r="D279" s="59" t="str">
        <f t="shared" si="77"/>
        <v/>
      </c>
      <c r="E279" s="49"/>
      <c r="F279" s="49" t="s">
        <v>187</v>
      </c>
      <c r="G279" s="56"/>
      <c r="H279" s="143"/>
      <c r="I279" s="145">
        <f t="shared" si="82"/>
        <v>0</v>
      </c>
      <c r="J279" s="145">
        <f t="shared" si="83"/>
        <v>0</v>
      </c>
      <c r="K279" s="145">
        <f t="shared" si="69"/>
        <v>0</v>
      </c>
      <c r="L279" s="140"/>
      <c r="M279" s="188"/>
      <c r="N279" s="140"/>
      <c r="O279" s="61">
        <v>0</v>
      </c>
      <c r="P279" s="61">
        <v>0</v>
      </c>
      <c r="Q279" s="140"/>
      <c r="R279" s="140"/>
      <c r="S279" s="61">
        <v>0</v>
      </c>
      <c r="T279" s="61">
        <v>0</v>
      </c>
      <c r="U279" s="61">
        <v>0</v>
      </c>
      <c r="V279" s="61">
        <v>0</v>
      </c>
      <c r="W279" s="217">
        <f t="shared" si="70"/>
        <v>0</v>
      </c>
      <c r="X279" s="60"/>
      <c r="Y279" s="60"/>
      <c r="Z279" s="64">
        <v>0</v>
      </c>
      <c r="AA279" s="64">
        <f t="shared" si="84"/>
        <v>0</v>
      </c>
      <c r="AB279" s="64">
        <f t="shared" si="71"/>
        <v>0</v>
      </c>
      <c r="AC279" s="64">
        <v>0</v>
      </c>
      <c r="AD279" s="61">
        <f t="shared" si="78"/>
        <v>0</v>
      </c>
      <c r="AE279" s="62">
        <f t="shared" si="79"/>
        <v>0</v>
      </c>
      <c r="AF279" s="200">
        <f t="shared" si="72"/>
        <v>0</v>
      </c>
      <c r="AG279" s="191">
        <f t="shared" si="73"/>
        <v>0</v>
      </c>
      <c r="AH279" s="140"/>
      <c r="AI279" s="140"/>
      <c r="AJ279" s="188"/>
      <c r="AK279" s="215">
        <f t="shared" si="74"/>
        <v>0</v>
      </c>
      <c r="AL279" s="201" t="s">
        <v>187</v>
      </c>
      <c r="AM279" s="212" t="s">
        <v>187</v>
      </c>
      <c r="AN279" s="188"/>
      <c r="AO279" s="201" t="s">
        <v>187</v>
      </c>
      <c r="AP279" s="212" t="s">
        <v>187</v>
      </c>
      <c r="AQ279" s="213"/>
      <c r="AR279" s="201" t="s">
        <v>187</v>
      </c>
      <c r="AS279" s="212" t="s">
        <v>187</v>
      </c>
      <c r="AT279" s="188"/>
      <c r="AU279" s="218">
        <f t="shared" si="75"/>
        <v>0</v>
      </c>
      <c r="AV279" s="158">
        <f t="shared" si="80"/>
        <v>0</v>
      </c>
      <c r="AW279" s="69">
        <f t="shared" si="76"/>
        <v>0</v>
      </c>
      <c r="AX279" s="159">
        <f t="shared" si="81"/>
        <v>0</v>
      </c>
    </row>
    <row r="280" spans="1:50" ht="26.25" customHeight="1">
      <c r="A280" s="30"/>
      <c r="B280" s="201"/>
      <c r="C280" s="57"/>
      <c r="D280" s="59" t="str">
        <f t="shared" si="77"/>
        <v/>
      </c>
      <c r="E280" s="49"/>
      <c r="F280" s="49" t="s">
        <v>187</v>
      </c>
      <c r="G280" s="56"/>
      <c r="H280" s="143"/>
      <c r="I280" s="145">
        <f t="shared" si="82"/>
        <v>0</v>
      </c>
      <c r="J280" s="145">
        <f t="shared" si="83"/>
        <v>0</v>
      </c>
      <c r="K280" s="145">
        <f t="shared" si="69"/>
        <v>0</v>
      </c>
      <c r="L280" s="140"/>
      <c r="M280" s="188"/>
      <c r="N280" s="140"/>
      <c r="O280" s="61">
        <v>0</v>
      </c>
      <c r="P280" s="61">
        <v>0</v>
      </c>
      <c r="Q280" s="140"/>
      <c r="R280" s="140"/>
      <c r="S280" s="61">
        <v>0</v>
      </c>
      <c r="T280" s="61">
        <v>0</v>
      </c>
      <c r="U280" s="61">
        <v>0</v>
      </c>
      <c r="V280" s="61">
        <v>0</v>
      </c>
      <c r="W280" s="217">
        <f t="shared" si="70"/>
        <v>0</v>
      </c>
      <c r="X280" s="60"/>
      <c r="Y280" s="60"/>
      <c r="Z280" s="64">
        <v>0</v>
      </c>
      <c r="AA280" s="64">
        <f t="shared" si="84"/>
        <v>0</v>
      </c>
      <c r="AB280" s="64">
        <f t="shared" si="71"/>
        <v>0</v>
      </c>
      <c r="AC280" s="64">
        <v>0</v>
      </c>
      <c r="AD280" s="61">
        <f t="shared" si="78"/>
        <v>0</v>
      </c>
      <c r="AE280" s="62">
        <f t="shared" si="79"/>
        <v>0</v>
      </c>
      <c r="AF280" s="200">
        <f t="shared" si="72"/>
        <v>0</v>
      </c>
      <c r="AG280" s="191">
        <f t="shared" si="73"/>
        <v>0</v>
      </c>
      <c r="AH280" s="140"/>
      <c r="AI280" s="140"/>
      <c r="AJ280" s="188"/>
      <c r="AK280" s="215">
        <f t="shared" si="74"/>
        <v>0</v>
      </c>
      <c r="AL280" s="201" t="s">
        <v>187</v>
      </c>
      <c r="AM280" s="212" t="s">
        <v>187</v>
      </c>
      <c r="AN280" s="188"/>
      <c r="AO280" s="201" t="s">
        <v>187</v>
      </c>
      <c r="AP280" s="212" t="s">
        <v>187</v>
      </c>
      <c r="AQ280" s="213"/>
      <c r="AR280" s="201" t="s">
        <v>187</v>
      </c>
      <c r="AS280" s="212" t="s">
        <v>187</v>
      </c>
      <c r="AT280" s="188"/>
      <c r="AU280" s="218">
        <f t="shared" si="75"/>
        <v>0</v>
      </c>
      <c r="AV280" s="158">
        <f t="shared" si="80"/>
        <v>0</v>
      </c>
      <c r="AW280" s="69">
        <f t="shared" si="76"/>
        <v>0</v>
      </c>
      <c r="AX280" s="159">
        <f t="shared" si="81"/>
        <v>0</v>
      </c>
    </row>
    <row r="281" spans="1:50" ht="26.25" customHeight="1">
      <c r="A281" s="30"/>
      <c r="B281" s="201"/>
      <c r="C281" s="57"/>
      <c r="D281" s="59" t="str">
        <f t="shared" si="77"/>
        <v/>
      </c>
      <c r="E281" s="49"/>
      <c r="F281" s="49" t="s">
        <v>187</v>
      </c>
      <c r="G281" s="56"/>
      <c r="H281" s="143"/>
      <c r="I281" s="145">
        <f t="shared" si="82"/>
        <v>0</v>
      </c>
      <c r="J281" s="145">
        <f t="shared" si="83"/>
        <v>0</v>
      </c>
      <c r="K281" s="145">
        <f t="shared" si="69"/>
        <v>0</v>
      </c>
      <c r="L281" s="140"/>
      <c r="M281" s="188"/>
      <c r="N281" s="140"/>
      <c r="O281" s="61">
        <v>0</v>
      </c>
      <c r="P281" s="61">
        <v>0</v>
      </c>
      <c r="Q281" s="140"/>
      <c r="R281" s="140"/>
      <c r="S281" s="61">
        <v>0</v>
      </c>
      <c r="T281" s="61">
        <v>0</v>
      </c>
      <c r="U281" s="61">
        <v>0</v>
      </c>
      <c r="V281" s="61">
        <v>0</v>
      </c>
      <c r="W281" s="217">
        <f t="shared" si="70"/>
        <v>0</v>
      </c>
      <c r="X281" s="60"/>
      <c r="Y281" s="60"/>
      <c r="Z281" s="64">
        <v>0</v>
      </c>
      <c r="AA281" s="64">
        <f t="shared" si="84"/>
        <v>0</v>
      </c>
      <c r="AB281" s="64">
        <f t="shared" si="71"/>
        <v>0</v>
      </c>
      <c r="AC281" s="64">
        <v>0</v>
      </c>
      <c r="AD281" s="61">
        <f t="shared" si="78"/>
        <v>0</v>
      </c>
      <c r="AE281" s="62">
        <f t="shared" si="79"/>
        <v>0</v>
      </c>
      <c r="AF281" s="200">
        <f t="shared" si="72"/>
        <v>0</v>
      </c>
      <c r="AG281" s="191">
        <f t="shared" si="73"/>
        <v>0</v>
      </c>
      <c r="AH281" s="140"/>
      <c r="AI281" s="140"/>
      <c r="AJ281" s="188"/>
      <c r="AK281" s="215">
        <f t="shared" si="74"/>
        <v>0</v>
      </c>
      <c r="AL281" s="201" t="s">
        <v>187</v>
      </c>
      <c r="AM281" s="212" t="s">
        <v>187</v>
      </c>
      <c r="AN281" s="188"/>
      <c r="AO281" s="201" t="s">
        <v>187</v>
      </c>
      <c r="AP281" s="212" t="s">
        <v>187</v>
      </c>
      <c r="AQ281" s="213"/>
      <c r="AR281" s="201" t="s">
        <v>187</v>
      </c>
      <c r="AS281" s="212" t="s">
        <v>187</v>
      </c>
      <c r="AT281" s="188"/>
      <c r="AU281" s="218">
        <f t="shared" si="75"/>
        <v>0</v>
      </c>
      <c r="AV281" s="158">
        <f t="shared" si="80"/>
        <v>0</v>
      </c>
      <c r="AW281" s="69">
        <f t="shared" si="76"/>
        <v>0</v>
      </c>
      <c r="AX281" s="159">
        <f t="shared" si="81"/>
        <v>0</v>
      </c>
    </row>
    <row r="282" spans="1:50" ht="26.25" customHeight="1">
      <c r="A282" s="30"/>
      <c r="B282" s="201"/>
      <c r="C282" s="57"/>
      <c r="D282" s="59" t="str">
        <f t="shared" si="77"/>
        <v/>
      </c>
      <c r="E282" s="49"/>
      <c r="F282" s="49" t="s">
        <v>187</v>
      </c>
      <c r="G282" s="56"/>
      <c r="H282" s="143"/>
      <c r="I282" s="145">
        <f t="shared" si="82"/>
        <v>0</v>
      </c>
      <c r="J282" s="145">
        <f t="shared" si="83"/>
        <v>0</v>
      </c>
      <c r="K282" s="145">
        <f t="shared" si="69"/>
        <v>0</v>
      </c>
      <c r="L282" s="140"/>
      <c r="M282" s="188"/>
      <c r="N282" s="140"/>
      <c r="O282" s="61">
        <v>0</v>
      </c>
      <c r="P282" s="61">
        <v>0</v>
      </c>
      <c r="Q282" s="140"/>
      <c r="R282" s="140"/>
      <c r="S282" s="61">
        <v>0</v>
      </c>
      <c r="T282" s="61">
        <v>0</v>
      </c>
      <c r="U282" s="61">
        <v>0</v>
      </c>
      <c r="V282" s="61">
        <v>0</v>
      </c>
      <c r="W282" s="217">
        <f t="shared" si="70"/>
        <v>0</v>
      </c>
      <c r="X282" s="60"/>
      <c r="Y282" s="60"/>
      <c r="Z282" s="64">
        <v>0</v>
      </c>
      <c r="AA282" s="64">
        <f t="shared" si="84"/>
        <v>0</v>
      </c>
      <c r="AB282" s="64">
        <f t="shared" si="71"/>
        <v>0</v>
      </c>
      <c r="AC282" s="64">
        <v>0</v>
      </c>
      <c r="AD282" s="61">
        <f t="shared" si="78"/>
        <v>0</v>
      </c>
      <c r="AE282" s="62">
        <f t="shared" si="79"/>
        <v>0</v>
      </c>
      <c r="AF282" s="200">
        <f t="shared" si="72"/>
        <v>0</v>
      </c>
      <c r="AG282" s="191">
        <f t="shared" si="73"/>
        <v>0</v>
      </c>
      <c r="AH282" s="140"/>
      <c r="AI282" s="140"/>
      <c r="AJ282" s="188"/>
      <c r="AK282" s="215">
        <f t="shared" si="74"/>
        <v>0</v>
      </c>
      <c r="AL282" s="201" t="s">
        <v>187</v>
      </c>
      <c r="AM282" s="212" t="s">
        <v>187</v>
      </c>
      <c r="AN282" s="188"/>
      <c r="AO282" s="201" t="s">
        <v>187</v>
      </c>
      <c r="AP282" s="212" t="s">
        <v>187</v>
      </c>
      <c r="AQ282" s="213"/>
      <c r="AR282" s="201" t="s">
        <v>187</v>
      </c>
      <c r="AS282" s="212" t="s">
        <v>187</v>
      </c>
      <c r="AT282" s="188"/>
      <c r="AU282" s="218">
        <f t="shared" si="75"/>
        <v>0</v>
      </c>
      <c r="AV282" s="158">
        <f t="shared" si="80"/>
        <v>0</v>
      </c>
      <c r="AW282" s="69">
        <f t="shared" si="76"/>
        <v>0</v>
      </c>
      <c r="AX282" s="159">
        <f t="shared" si="81"/>
        <v>0</v>
      </c>
    </row>
    <row r="283" spans="1:50" ht="26.25" customHeight="1">
      <c r="A283" s="30"/>
      <c r="B283" s="201"/>
      <c r="C283" s="57"/>
      <c r="D283" s="59" t="str">
        <f t="shared" si="77"/>
        <v/>
      </c>
      <c r="E283" s="49"/>
      <c r="F283" s="49" t="s">
        <v>187</v>
      </c>
      <c r="G283" s="56"/>
      <c r="H283" s="143"/>
      <c r="I283" s="145">
        <f t="shared" si="82"/>
        <v>0</v>
      </c>
      <c r="J283" s="145">
        <f t="shared" si="83"/>
        <v>0</v>
      </c>
      <c r="K283" s="145">
        <f t="shared" si="69"/>
        <v>0</v>
      </c>
      <c r="L283" s="140"/>
      <c r="M283" s="188"/>
      <c r="N283" s="140"/>
      <c r="O283" s="61">
        <v>0</v>
      </c>
      <c r="P283" s="61">
        <v>0</v>
      </c>
      <c r="Q283" s="140"/>
      <c r="R283" s="140"/>
      <c r="S283" s="61">
        <v>0</v>
      </c>
      <c r="T283" s="61">
        <v>0</v>
      </c>
      <c r="U283" s="61">
        <v>0</v>
      </c>
      <c r="V283" s="61">
        <v>0</v>
      </c>
      <c r="W283" s="217">
        <f t="shared" si="70"/>
        <v>0</v>
      </c>
      <c r="X283" s="60"/>
      <c r="Y283" s="60"/>
      <c r="Z283" s="64">
        <v>0</v>
      </c>
      <c r="AA283" s="64">
        <f t="shared" si="84"/>
        <v>0</v>
      </c>
      <c r="AB283" s="64">
        <f t="shared" si="71"/>
        <v>0</v>
      </c>
      <c r="AC283" s="64">
        <v>0</v>
      </c>
      <c r="AD283" s="61">
        <f t="shared" si="78"/>
        <v>0</v>
      </c>
      <c r="AE283" s="62">
        <f t="shared" si="79"/>
        <v>0</v>
      </c>
      <c r="AF283" s="200">
        <f t="shared" si="72"/>
        <v>0</v>
      </c>
      <c r="AG283" s="191">
        <f t="shared" si="73"/>
        <v>0</v>
      </c>
      <c r="AH283" s="140"/>
      <c r="AI283" s="140"/>
      <c r="AJ283" s="188"/>
      <c r="AK283" s="215">
        <f t="shared" si="74"/>
        <v>0</v>
      </c>
      <c r="AL283" s="201" t="s">
        <v>187</v>
      </c>
      <c r="AM283" s="212" t="s">
        <v>187</v>
      </c>
      <c r="AN283" s="188"/>
      <c r="AO283" s="201" t="s">
        <v>187</v>
      </c>
      <c r="AP283" s="212" t="s">
        <v>187</v>
      </c>
      <c r="AQ283" s="213"/>
      <c r="AR283" s="201" t="s">
        <v>187</v>
      </c>
      <c r="AS283" s="212" t="s">
        <v>187</v>
      </c>
      <c r="AT283" s="188"/>
      <c r="AU283" s="218">
        <f t="shared" si="75"/>
        <v>0</v>
      </c>
      <c r="AV283" s="158">
        <f t="shared" si="80"/>
        <v>0</v>
      </c>
      <c r="AW283" s="69">
        <f t="shared" si="76"/>
        <v>0</v>
      </c>
      <c r="AX283" s="159">
        <f t="shared" si="81"/>
        <v>0</v>
      </c>
    </row>
    <row r="284" spans="1:50" ht="26.25" customHeight="1">
      <c r="A284" s="30"/>
      <c r="B284" s="201"/>
      <c r="C284" s="57"/>
      <c r="D284" s="59" t="str">
        <f t="shared" si="77"/>
        <v/>
      </c>
      <c r="E284" s="49"/>
      <c r="F284" s="49" t="s">
        <v>187</v>
      </c>
      <c r="G284" s="56"/>
      <c r="H284" s="143"/>
      <c r="I284" s="145">
        <f t="shared" si="82"/>
        <v>0</v>
      </c>
      <c r="J284" s="145">
        <f t="shared" si="83"/>
        <v>0</v>
      </c>
      <c r="K284" s="145">
        <f t="shared" si="69"/>
        <v>0</v>
      </c>
      <c r="L284" s="140"/>
      <c r="M284" s="188"/>
      <c r="N284" s="140"/>
      <c r="O284" s="61">
        <v>0</v>
      </c>
      <c r="P284" s="61">
        <v>0</v>
      </c>
      <c r="Q284" s="140"/>
      <c r="R284" s="140"/>
      <c r="S284" s="61">
        <v>0</v>
      </c>
      <c r="T284" s="61">
        <v>0</v>
      </c>
      <c r="U284" s="61">
        <v>0</v>
      </c>
      <c r="V284" s="61">
        <v>0</v>
      </c>
      <c r="W284" s="217">
        <f t="shared" si="70"/>
        <v>0</v>
      </c>
      <c r="X284" s="60"/>
      <c r="Y284" s="60"/>
      <c r="Z284" s="64">
        <v>0</v>
      </c>
      <c r="AA284" s="64">
        <f t="shared" si="84"/>
        <v>0</v>
      </c>
      <c r="AB284" s="64">
        <f t="shared" si="71"/>
        <v>0</v>
      </c>
      <c r="AC284" s="64">
        <v>0</v>
      </c>
      <c r="AD284" s="61">
        <f t="shared" si="78"/>
        <v>0</v>
      </c>
      <c r="AE284" s="62">
        <f t="shared" si="79"/>
        <v>0</v>
      </c>
      <c r="AF284" s="200">
        <f t="shared" si="72"/>
        <v>0</v>
      </c>
      <c r="AG284" s="191">
        <f t="shared" si="73"/>
        <v>0</v>
      </c>
      <c r="AH284" s="140"/>
      <c r="AI284" s="140"/>
      <c r="AJ284" s="188"/>
      <c r="AK284" s="215">
        <f t="shared" si="74"/>
        <v>0</v>
      </c>
      <c r="AL284" s="201" t="s">
        <v>187</v>
      </c>
      <c r="AM284" s="212" t="s">
        <v>187</v>
      </c>
      <c r="AN284" s="188"/>
      <c r="AO284" s="201" t="s">
        <v>187</v>
      </c>
      <c r="AP284" s="212" t="s">
        <v>187</v>
      </c>
      <c r="AQ284" s="213"/>
      <c r="AR284" s="201" t="s">
        <v>187</v>
      </c>
      <c r="AS284" s="212" t="s">
        <v>187</v>
      </c>
      <c r="AT284" s="188"/>
      <c r="AU284" s="218">
        <f t="shared" si="75"/>
        <v>0</v>
      </c>
      <c r="AV284" s="158">
        <f t="shared" si="80"/>
        <v>0</v>
      </c>
      <c r="AW284" s="69">
        <f t="shared" si="76"/>
        <v>0</v>
      </c>
      <c r="AX284" s="159">
        <f t="shared" si="81"/>
        <v>0</v>
      </c>
    </row>
    <row r="285" spans="1:50" ht="26.25" customHeight="1">
      <c r="A285" s="30"/>
      <c r="B285" s="201"/>
      <c r="C285" s="57"/>
      <c r="D285" s="59" t="str">
        <f t="shared" si="77"/>
        <v/>
      </c>
      <c r="E285" s="49"/>
      <c r="F285" s="49" t="s">
        <v>187</v>
      </c>
      <c r="G285" s="56"/>
      <c r="H285" s="143"/>
      <c r="I285" s="145">
        <f t="shared" si="82"/>
        <v>0</v>
      </c>
      <c r="J285" s="145">
        <f t="shared" si="83"/>
        <v>0</v>
      </c>
      <c r="K285" s="145">
        <f t="shared" si="69"/>
        <v>0</v>
      </c>
      <c r="L285" s="140"/>
      <c r="M285" s="188"/>
      <c r="N285" s="140"/>
      <c r="O285" s="61">
        <v>0</v>
      </c>
      <c r="P285" s="61">
        <v>0</v>
      </c>
      <c r="Q285" s="140"/>
      <c r="R285" s="140"/>
      <c r="S285" s="61">
        <v>0</v>
      </c>
      <c r="T285" s="61">
        <v>0</v>
      </c>
      <c r="U285" s="61">
        <v>0</v>
      </c>
      <c r="V285" s="61">
        <v>0</v>
      </c>
      <c r="W285" s="217">
        <f t="shared" si="70"/>
        <v>0</v>
      </c>
      <c r="X285" s="60"/>
      <c r="Y285" s="60"/>
      <c r="Z285" s="64">
        <v>0</v>
      </c>
      <c r="AA285" s="64">
        <f t="shared" si="84"/>
        <v>0</v>
      </c>
      <c r="AB285" s="64">
        <f t="shared" si="71"/>
        <v>0</v>
      </c>
      <c r="AC285" s="64">
        <v>0</v>
      </c>
      <c r="AD285" s="61">
        <f t="shared" si="78"/>
        <v>0</v>
      </c>
      <c r="AE285" s="62">
        <f t="shared" si="79"/>
        <v>0</v>
      </c>
      <c r="AF285" s="200">
        <f t="shared" si="72"/>
        <v>0</v>
      </c>
      <c r="AG285" s="191">
        <f t="shared" si="73"/>
        <v>0</v>
      </c>
      <c r="AH285" s="140"/>
      <c r="AI285" s="140"/>
      <c r="AJ285" s="188"/>
      <c r="AK285" s="215">
        <f t="shared" si="74"/>
        <v>0</v>
      </c>
      <c r="AL285" s="201" t="s">
        <v>187</v>
      </c>
      <c r="AM285" s="212" t="s">
        <v>187</v>
      </c>
      <c r="AN285" s="188"/>
      <c r="AO285" s="201" t="s">
        <v>187</v>
      </c>
      <c r="AP285" s="212" t="s">
        <v>187</v>
      </c>
      <c r="AQ285" s="213"/>
      <c r="AR285" s="201" t="s">
        <v>187</v>
      </c>
      <c r="AS285" s="212" t="s">
        <v>187</v>
      </c>
      <c r="AT285" s="188"/>
      <c r="AU285" s="218">
        <f t="shared" si="75"/>
        <v>0</v>
      </c>
      <c r="AV285" s="158">
        <f t="shared" si="80"/>
        <v>0</v>
      </c>
      <c r="AW285" s="69">
        <f t="shared" si="76"/>
        <v>0</v>
      </c>
      <c r="AX285" s="159">
        <f t="shared" si="81"/>
        <v>0</v>
      </c>
    </row>
    <row r="286" spans="1:50" ht="26.25" customHeight="1">
      <c r="A286" s="30"/>
      <c r="B286" s="201"/>
      <c r="C286" s="57"/>
      <c r="D286" s="59" t="str">
        <f t="shared" si="77"/>
        <v/>
      </c>
      <c r="E286" s="49"/>
      <c r="F286" s="49" t="s">
        <v>187</v>
      </c>
      <c r="G286" s="56"/>
      <c r="H286" s="143"/>
      <c r="I286" s="145">
        <f t="shared" si="82"/>
        <v>0</v>
      </c>
      <c r="J286" s="145">
        <f t="shared" si="83"/>
        <v>0</v>
      </c>
      <c r="K286" s="145">
        <f t="shared" si="69"/>
        <v>0</v>
      </c>
      <c r="L286" s="140"/>
      <c r="M286" s="188"/>
      <c r="N286" s="140"/>
      <c r="O286" s="61">
        <v>0</v>
      </c>
      <c r="P286" s="61">
        <v>0</v>
      </c>
      <c r="Q286" s="140"/>
      <c r="R286" s="140"/>
      <c r="S286" s="61">
        <v>0</v>
      </c>
      <c r="T286" s="61">
        <v>0</v>
      </c>
      <c r="U286" s="61">
        <v>0</v>
      </c>
      <c r="V286" s="61">
        <v>0</v>
      </c>
      <c r="W286" s="217">
        <f t="shared" si="70"/>
        <v>0</v>
      </c>
      <c r="X286" s="60"/>
      <c r="Y286" s="60"/>
      <c r="Z286" s="64">
        <v>0</v>
      </c>
      <c r="AA286" s="64">
        <f t="shared" si="84"/>
        <v>0</v>
      </c>
      <c r="AB286" s="64">
        <f t="shared" si="71"/>
        <v>0</v>
      </c>
      <c r="AC286" s="64">
        <v>0</v>
      </c>
      <c r="AD286" s="61">
        <f t="shared" si="78"/>
        <v>0</v>
      </c>
      <c r="AE286" s="62">
        <f t="shared" si="79"/>
        <v>0</v>
      </c>
      <c r="AF286" s="200">
        <f t="shared" si="72"/>
        <v>0</v>
      </c>
      <c r="AG286" s="191">
        <f t="shared" si="73"/>
        <v>0</v>
      </c>
      <c r="AH286" s="140"/>
      <c r="AI286" s="140"/>
      <c r="AJ286" s="188"/>
      <c r="AK286" s="215">
        <f t="shared" si="74"/>
        <v>0</v>
      </c>
      <c r="AL286" s="201" t="s">
        <v>187</v>
      </c>
      <c r="AM286" s="212" t="s">
        <v>187</v>
      </c>
      <c r="AN286" s="188"/>
      <c r="AO286" s="201" t="s">
        <v>187</v>
      </c>
      <c r="AP286" s="212" t="s">
        <v>187</v>
      </c>
      <c r="AQ286" s="213"/>
      <c r="AR286" s="201" t="s">
        <v>187</v>
      </c>
      <c r="AS286" s="212" t="s">
        <v>187</v>
      </c>
      <c r="AT286" s="188"/>
      <c r="AU286" s="218">
        <f t="shared" si="75"/>
        <v>0</v>
      </c>
      <c r="AV286" s="158">
        <f t="shared" si="80"/>
        <v>0</v>
      </c>
      <c r="AW286" s="69">
        <f t="shared" si="76"/>
        <v>0</v>
      </c>
      <c r="AX286" s="159">
        <f t="shared" si="81"/>
        <v>0</v>
      </c>
    </row>
    <row r="287" spans="1:50" ht="26.25" customHeight="1">
      <c r="A287" s="30"/>
      <c r="B287" s="201"/>
      <c r="C287" s="57"/>
      <c r="D287" s="59" t="str">
        <f t="shared" si="77"/>
        <v/>
      </c>
      <c r="E287" s="49"/>
      <c r="F287" s="49" t="s">
        <v>187</v>
      </c>
      <c r="G287" s="56"/>
      <c r="H287" s="143"/>
      <c r="I287" s="145">
        <f t="shared" si="82"/>
        <v>0</v>
      </c>
      <c r="J287" s="145">
        <f t="shared" si="83"/>
        <v>0</v>
      </c>
      <c r="K287" s="145">
        <f t="shared" si="69"/>
        <v>0</v>
      </c>
      <c r="L287" s="140"/>
      <c r="M287" s="188"/>
      <c r="N287" s="140"/>
      <c r="O287" s="61">
        <v>0</v>
      </c>
      <c r="P287" s="61">
        <v>0</v>
      </c>
      <c r="Q287" s="140"/>
      <c r="R287" s="140"/>
      <c r="S287" s="61">
        <v>0</v>
      </c>
      <c r="T287" s="61">
        <v>0</v>
      </c>
      <c r="U287" s="61">
        <v>0</v>
      </c>
      <c r="V287" s="61">
        <v>0</v>
      </c>
      <c r="W287" s="217">
        <f t="shared" si="70"/>
        <v>0</v>
      </c>
      <c r="X287" s="60"/>
      <c r="Y287" s="60"/>
      <c r="Z287" s="64">
        <v>0</v>
      </c>
      <c r="AA287" s="64">
        <f t="shared" si="84"/>
        <v>0</v>
      </c>
      <c r="AB287" s="64">
        <f t="shared" si="71"/>
        <v>0</v>
      </c>
      <c r="AC287" s="64">
        <v>0</v>
      </c>
      <c r="AD287" s="61">
        <f t="shared" si="78"/>
        <v>0</v>
      </c>
      <c r="AE287" s="62">
        <f t="shared" si="79"/>
        <v>0</v>
      </c>
      <c r="AF287" s="200">
        <f t="shared" si="72"/>
        <v>0</v>
      </c>
      <c r="AG287" s="191">
        <f t="shared" si="73"/>
        <v>0</v>
      </c>
      <c r="AH287" s="140"/>
      <c r="AI287" s="140"/>
      <c r="AJ287" s="188"/>
      <c r="AK287" s="215">
        <f t="shared" si="74"/>
        <v>0</v>
      </c>
      <c r="AL287" s="201" t="s">
        <v>187</v>
      </c>
      <c r="AM287" s="212" t="s">
        <v>187</v>
      </c>
      <c r="AN287" s="188"/>
      <c r="AO287" s="201" t="s">
        <v>187</v>
      </c>
      <c r="AP287" s="212" t="s">
        <v>187</v>
      </c>
      <c r="AQ287" s="213"/>
      <c r="AR287" s="201" t="s">
        <v>187</v>
      </c>
      <c r="AS287" s="212" t="s">
        <v>187</v>
      </c>
      <c r="AT287" s="188"/>
      <c r="AU287" s="218">
        <f t="shared" si="75"/>
        <v>0</v>
      </c>
      <c r="AV287" s="158">
        <f t="shared" si="80"/>
        <v>0</v>
      </c>
      <c r="AW287" s="69">
        <f t="shared" si="76"/>
        <v>0</v>
      </c>
      <c r="AX287" s="159">
        <f t="shared" si="81"/>
        <v>0</v>
      </c>
    </row>
    <row r="288" spans="1:50" ht="26.25" customHeight="1">
      <c r="A288" s="30"/>
      <c r="B288" s="201"/>
      <c r="C288" s="57"/>
      <c r="D288" s="59" t="str">
        <f t="shared" si="77"/>
        <v/>
      </c>
      <c r="E288" s="49"/>
      <c r="F288" s="49" t="s">
        <v>187</v>
      </c>
      <c r="G288" s="56"/>
      <c r="H288" s="143"/>
      <c r="I288" s="145">
        <f t="shared" si="82"/>
        <v>0</v>
      </c>
      <c r="J288" s="145">
        <f t="shared" si="83"/>
        <v>0</v>
      </c>
      <c r="K288" s="145">
        <f t="shared" si="69"/>
        <v>0</v>
      </c>
      <c r="L288" s="140"/>
      <c r="M288" s="188"/>
      <c r="N288" s="140"/>
      <c r="O288" s="61">
        <v>0</v>
      </c>
      <c r="P288" s="61">
        <v>0</v>
      </c>
      <c r="Q288" s="140"/>
      <c r="R288" s="140"/>
      <c r="S288" s="61">
        <v>0</v>
      </c>
      <c r="T288" s="61">
        <v>0</v>
      </c>
      <c r="U288" s="61">
        <v>0</v>
      </c>
      <c r="V288" s="61">
        <v>0</v>
      </c>
      <c r="W288" s="217">
        <f t="shared" si="70"/>
        <v>0</v>
      </c>
      <c r="X288" s="60"/>
      <c r="Y288" s="60"/>
      <c r="Z288" s="64">
        <v>0</v>
      </c>
      <c r="AA288" s="64">
        <f t="shared" si="84"/>
        <v>0</v>
      </c>
      <c r="AB288" s="64">
        <f t="shared" si="71"/>
        <v>0</v>
      </c>
      <c r="AC288" s="64">
        <v>0</v>
      </c>
      <c r="AD288" s="61">
        <f t="shared" si="78"/>
        <v>0</v>
      </c>
      <c r="AE288" s="62">
        <f t="shared" si="79"/>
        <v>0</v>
      </c>
      <c r="AF288" s="200">
        <f t="shared" si="72"/>
        <v>0</v>
      </c>
      <c r="AG288" s="191">
        <f t="shared" si="73"/>
        <v>0</v>
      </c>
      <c r="AH288" s="140"/>
      <c r="AI288" s="140"/>
      <c r="AJ288" s="188"/>
      <c r="AK288" s="215">
        <f t="shared" si="74"/>
        <v>0</v>
      </c>
      <c r="AL288" s="201" t="s">
        <v>187</v>
      </c>
      <c r="AM288" s="212" t="s">
        <v>187</v>
      </c>
      <c r="AN288" s="188"/>
      <c r="AO288" s="201" t="s">
        <v>187</v>
      </c>
      <c r="AP288" s="212" t="s">
        <v>187</v>
      </c>
      <c r="AQ288" s="213"/>
      <c r="AR288" s="201" t="s">
        <v>187</v>
      </c>
      <c r="AS288" s="212" t="s">
        <v>187</v>
      </c>
      <c r="AT288" s="188"/>
      <c r="AU288" s="218">
        <f t="shared" si="75"/>
        <v>0</v>
      </c>
      <c r="AV288" s="158">
        <f t="shared" si="80"/>
        <v>0</v>
      </c>
      <c r="AW288" s="69">
        <f t="shared" si="76"/>
        <v>0</v>
      </c>
      <c r="AX288" s="159">
        <f t="shared" si="81"/>
        <v>0</v>
      </c>
    </row>
    <row r="289" spans="1:50" ht="26.25" customHeight="1">
      <c r="A289" s="30"/>
      <c r="B289" s="201"/>
      <c r="C289" s="57"/>
      <c r="D289" s="59" t="str">
        <f t="shared" si="77"/>
        <v/>
      </c>
      <c r="E289" s="49"/>
      <c r="F289" s="49" t="s">
        <v>187</v>
      </c>
      <c r="G289" s="56"/>
      <c r="H289" s="143"/>
      <c r="I289" s="145">
        <f t="shared" si="82"/>
        <v>0</v>
      </c>
      <c r="J289" s="145">
        <f t="shared" si="83"/>
        <v>0</v>
      </c>
      <c r="K289" s="145">
        <f t="shared" si="69"/>
        <v>0</v>
      </c>
      <c r="L289" s="140"/>
      <c r="M289" s="188"/>
      <c r="N289" s="140"/>
      <c r="O289" s="61">
        <v>0</v>
      </c>
      <c r="P289" s="61">
        <v>0</v>
      </c>
      <c r="Q289" s="140"/>
      <c r="R289" s="140"/>
      <c r="S289" s="61">
        <v>0</v>
      </c>
      <c r="T289" s="61">
        <v>0</v>
      </c>
      <c r="U289" s="61">
        <v>0</v>
      </c>
      <c r="V289" s="61">
        <v>0</v>
      </c>
      <c r="W289" s="217">
        <f t="shared" si="70"/>
        <v>0</v>
      </c>
      <c r="X289" s="60"/>
      <c r="Y289" s="60"/>
      <c r="Z289" s="64">
        <v>0</v>
      </c>
      <c r="AA289" s="64">
        <f t="shared" si="84"/>
        <v>0</v>
      </c>
      <c r="AB289" s="64">
        <f t="shared" si="71"/>
        <v>0</v>
      </c>
      <c r="AC289" s="64">
        <v>0</v>
      </c>
      <c r="AD289" s="61">
        <f t="shared" si="78"/>
        <v>0</v>
      </c>
      <c r="AE289" s="62">
        <f t="shared" si="79"/>
        <v>0</v>
      </c>
      <c r="AF289" s="200">
        <f t="shared" si="72"/>
        <v>0</v>
      </c>
      <c r="AG289" s="191">
        <f t="shared" si="73"/>
        <v>0</v>
      </c>
      <c r="AH289" s="140"/>
      <c r="AI289" s="140"/>
      <c r="AJ289" s="188"/>
      <c r="AK289" s="215">
        <f t="shared" si="74"/>
        <v>0</v>
      </c>
      <c r="AL289" s="201" t="s">
        <v>187</v>
      </c>
      <c r="AM289" s="212" t="s">
        <v>187</v>
      </c>
      <c r="AN289" s="188"/>
      <c r="AO289" s="201" t="s">
        <v>187</v>
      </c>
      <c r="AP289" s="212" t="s">
        <v>187</v>
      </c>
      <c r="AQ289" s="213"/>
      <c r="AR289" s="201" t="s">
        <v>187</v>
      </c>
      <c r="AS289" s="212" t="s">
        <v>187</v>
      </c>
      <c r="AT289" s="188"/>
      <c r="AU289" s="218">
        <f t="shared" si="75"/>
        <v>0</v>
      </c>
      <c r="AV289" s="158">
        <f t="shared" si="80"/>
        <v>0</v>
      </c>
      <c r="AW289" s="69">
        <f t="shared" si="76"/>
        <v>0</v>
      </c>
      <c r="AX289" s="159">
        <f t="shared" si="81"/>
        <v>0</v>
      </c>
    </row>
    <row r="290" spans="1:50" ht="26.25" customHeight="1">
      <c r="A290" s="30"/>
      <c r="B290" s="201"/>
      <c r="C290" s="57"/>
      <c r="D290" s="59" t="str">
        <f t="shared" si="77"/>
        <v/>
      </c>
      <c r="E290" s="49"/>
      <c r="F290" s="49" t="s">
        <v>187</v>
      </c>
      <c r="G290" s="56"/>
      <c r="H290" s="143"/>
      <c r="I290" s="145">
        <f t="shared" si="82"/>
        <v>0</v>
      </c>
      <c r="J290" s="145">
        <f t="shared" si="83"/>
        <v>0</v>
      </c>
      <c r="K290" s="145">
        <f t="shared" si="69"/>
        <v>0</v>
      </c>
      <c r="L290" s="140"/>
      <c r="M290" s="188"/>
      <c r="N290" s="140"/>
      <c r="O290" s="61">
        <v>0</v>
      </c>
      <c r="P290" s="61">
        <v>0</v>
      </c>
      <c r="Q290" s="140"/>
      <c r="R290" s="140"/>
      <c r="S290" s="61">
        <v>0</v>
      </c>
      <c r="T290" s="61">
        <v>0</v>
      </c>
      <c r="U290" s="61">
        <v>0</v>
      </c>
      <c r="V290" s="61">
        <v>0</v>
      </c>
      <c r="W290" s="217">
        <f t="shared" si="70"/>
        <v>0</v>
      </c>
      <c r="X290" s="60"/>
      <c r="Y290" s="60"/>
      <c r="Z290" s="64">
        <v>0</v>
      </c>
      <c r="AA290" s="64">
        <f t="shared" si="84"/>
        <v>0</v>
      </c>
      <c r="AB290" s="64">
        <f t="shared" si="71"/>
        <v>0</v>
      </c>
      <c r="AC290" s="64">
        <v>0</v>
      </c>
      <c r="AD290" s="61">
        <f t="shared" si="78"/>
        <v>0</v>
      </c>
      <c r="AE290" s="62">
        <f t="shared" si="79"/>
        <v>0</v>
      </c>
      <c r="AF290" s="200">
        <f t="shared" si="72"/>
        <v>0</v>
      </c>
      <c r="AG290" s="191">
        <f t="shared" si="73"/>
        <v>0</v>
      </c>
      <c r="AH290" s="140"/>
      <c r="AI290" s="140"/>
      <c r="AJ290" s="188"/>
      <c r="AK290" s="215">
        <f t="shared" si="74"/>
        <v>0</v>
      </c>
      <c r="AL290" s="201" t="s">
        <v>187</v>
      </c>
      <c r="AM290" s="212" t="s">
        <v>187</v>
      </c>
      <c r="AN290" s="188"/>
      <c r="AO290" s="201" t="s">
        <v>187</v>
      </c>
      <c r="AP290" s="212" t="s">
        <v>187</v>
      </c>
      <c r="AQ290" s="213"/>
      <c r="AR290" s="201" t="s">
        <v>187</v>
      </c>
      <c r="AS290" s="212" t="s">
        <v>187</v>
      </c>
      <c r="AT290" s="188"/>
      <c r="AU290" s="218">
        <f t="shared" si="75"/>
        <v>0</v>
      </c>
      <c r="AV290" s="158">
        <f t="shared" si="80"/>
        <v>0</v>
      </c>
      <c r="AW290" s="69">
        <f t="shared" si="76"/>
        <v>0</v>
      </c>
      <c r="AX290" s="159">
        <f t="shared" si="81"/>
        <v>0</v>
      </c>
    </row>
    <row r="291" spans="1:50" ht="26.25" customHeight="1">
      <c r="A291" s="30"/>
      <c r="B291" s="201"/>
      <c r="C291" s="57"/>
      <c r="D291" s="59" t="str">
        <f t="shared" si="77"/>
        <v/>
      </c>
      <c r="E291" s="49"/>
      <c r="F291" s="49" t="s">
        <v>187</v>
      </c>
      <c r="G291" s="56"/>
      <c r="H291" s="143"/>
      <c r="I291" s="145">
        <f t="shared" si="82"/>
        <v>0</v>
      </c>
      <c r="J291" s="145">
        <f t="shared" si="83"/>
        <v>0</v>
      </c>
      <c r="K291" s="145">
        <f t="shared" si="69"/>
        <v>0</v>
      </c>
      <c r="L291" s="140"/>
      <c r="M291" s="188"/>
      <c r="N291" s="140"/>
      <c r="O291" s="61">
        <v>0</v>
      </c>
      <c r="P291" s="61">
        <v>0</v>
      </c>
      <c r="Q291" s="140"/>
      <c r="R291" s="140"/>
      <c r="S291" s="61">
        <v>0</v>
      </c>
      <c r="T291" s="61">
        <v>0</v>
      </c>
      <c r="U291" s="61">
        <v>0</v>
      </c>
      <c r="V291" s="61">
        <v>0</v>
      </c>
      <c r="W291" s="217">
        <f t="shared" si="70"/>
        <v>0</v>
      </c>
      <c r="X291" s="60"/>
      <c r="Y291" s="60"/>
      <c r="Z291" s="64">
        <v>0</v>
      </c>
      <c r="AA291" s="64">
        <f t="shared" si="84"/>
        <v>0</v>
      </c>
      <c r="AB291" s="64">
        <f t="shared" si="71"/>
        <v>0</v>
      </c>
      <c r="AC291" s="64">
        <v>0</v>
      </c>
      <c r="AD291" s="61">
        <f t="shared" si="78"/>
        <v>0</v>
      </c>
      <c r="AE291" s="62">
        <f t="shared" si="79"/>
        <v>0</v>
      </c>
      <c r="AF291" s="200">
        <f t="shared" si="72"/>
        <v>0</v>
      </c>
      <c r="AG291" s="191">
        <f t="shared" si="73"/>
        <v>0</v>
      </c>
      <c r="AH291" s="140"/>
      <c r="AI291" s="140"/>
      <c r="AJ291" s="188"/>
      <c r="AK291" s="215">
        <f t="shared" si="74"/>
        <v>0</v>
      </c>
      <c r="AL291" s="201" t="s">
        <v>187</v>
      </c>
      <c r="AM291" s="212" t="s">
        <v>187</v>
      </c>
      <c r="AN291" s="188"/>
      <c r="AO291" s="201" t="s">
        <v>187</v>
      </c>
      <c r="AP291" s="212" t="s">
        <v>187</v>
      </c>
      <c r="AQ291" s="213"/>
      <c r="AR291" s="201" t="s">
        <v>187</v>
      </c>
      <c r="AS291" s="212" t="s">
        <v>187</v>
      </c>
      <c r="AT291" s="188"/>
      <c r="AU291" s="218">
        <f t="shared" si="75"/>
        <v>0</v>
      </c>
      <c r="AV291" s="158">
        <f t="shared" si="80"/>
        <v>0</v>
      </c>
      <c r="AW291" s="69">
        <f t="shared" si="76"/>
        <v>0</v>
      </c>
      <c r="AX291" s="159">
        <f t="shared" si="81"/>
        <v>0</v>
      </c>
    </row>
    <row r="292" spans="1:50" ht="26.25" customHeight="1">
      <c r="A292" s="30"/>
      <c r="B292" s="201"/>
      <c r="C292" s="57"/>
      <c r="D292" s="59" t="str">
        <f t="shared" si="77"/>
        <v/>
      </c>
      <c r="E292" s="49"/>
      <c r="F292" s="49" t="s">
        <v>187</v>
      </c>
      <c r="G292" s="56"/>
      <c r="H292" s="143"/>
      <c r="I292" s="145">
        <f t="shared" si="82"/>
        <v>0</v>
      </c>
      <c r="J292" s="145">
        <f t="shared" si="83"/>
        <v>0</v>
      </c>
      <c r="K292" s="145">
        <f t="shared" si="69"/>
        <v>0</v>
      </c>
      <c r="L292" s="140"/>
      <c r="M292" s="188"/>
      <c r="N292" s="140"/>
      <c r="O292" s="61">
        <v>0</v>
      </c>
      <c r="P292" s="61">
        <v>0</v>
      </c>
      <c r="Q292" s="140"/>
      <c r="R292" s="140"/>
      <c r="S292" s="61">
        <v>0</v>
      </c>
      <c r="T292" s="61">
        <v>0</v>
      </c>
      <c r="U292" s="61">
        <v>0</v>
      </c>
      <c r="V292" s="61">
        <v>0</v>
      </c>
      <c r="W292" s="217">
        <f t="shared" si="70"/>
        <v>0</v>
      </c>
      <c r="X292" s="60"/>
      <c r="Y292" s="60"/>
      <c r="Z292" s="64">
        <v>0</v>
      </c>
      <c r="AA292" s="64">
        <f t="shared" si="84"/>
        <v>0</v>
      </c>
      <c r="AB292" s="64">
        <f t="shared" si="71"/>
        <v>0</v>
      </c>
      <c r="AC292" s="64">
        <v>0</v>
      </c>
      <c r="AD292" s="61">
        <f t="shared" si="78"/>
        <v>0</v>
      </c>
      <c r="AE292" s="62">
        <f t="shared" si="79"/>
        <v>0</v>
      </c>
      <c r="AF292" s="200">
        <f t="shared" si="72"/>
        <v>0</v>
      </c>
      <c r="AG292" s="191">
        <f t="shared" si="73"/>
        <v>0</v>
      </c>
      <c r="AH292" s="140"/>
      <c r="AI292" s="140"/>
      <c r="AJ292" s="188"/>
      <c r="AK292" s="215">
        <f t="shared" si="74"/>
        <v>0</v>
      </c>
      <c r="AL292" s="201" t="s">
        <v>187</v>
      </c>
      <c r="AM292" s="212" t="s">
        <v>187</v>
      </c>
      <c r="AN292" s="188"/>
      <c r="AO292" s="201" t="s">
        <v>187</v>
      </c>
      <c r="AP292" s="212" t="s">
        <v>187</v>
      </c>
      <c r="AQ292" s="213"/>
      <c r="AR292" s="201" t="s">
        <v>187</v>
      </c>
      <c r="AS292" s="212" t="s">
        <v>187</v>
      </c>
      <c r="AT292" s="188"/>
      <c r="AU292" s="218">
        <f t="shared" si="75"/>
        <v>0</v>
      </c>
      <c r="AV292" s="158">
        <f t="shared" si="80"/>
        <v>0</v>
      </c>
      <c r="AW292" s="69">
        <f t="shared" si="76"/>
        <v>0</v>
      </c>
      <c r="AX292" s="159">
        <f t="shared" si="81"/>
        <v>0</v>
      </c>
    </row>
    <row r="293" spans="1:50" ht="26.25" customHeight="1">
      <c r="A293" s="30"/>
      <c r="B293" s="201"/>
      <c r="C293" s="57"/>
      <c r="D293" s="59" t="str">
        <f t="shared" si="77"/>
        <v/>
      </c>
      <c r="E293" s="49"/>
      <c r="F293" s="49" t="s">
        <v>187</v>
      </c>
      <c r="G293" s="56"/>
      <c r="H293" s="143"/>
      <c r="I293" s="145">
        <f t="shared" si="82"/>
        <v>0</v>
      </c>
      <c r="J293" s="145">
        <f t="shared" si="83"/>
        <v>0</v>
      </c>
      <c r="K293" s="145">
        <f t="shared" si="69"/>
        <v>0</v>
      </c>
      <c r="L293" s="140"/>
      <c r="M293" s="188"/>
      <c r="N293" s="140"/>
      <c r="O293" s="61">
        <v>0</v>
      </c>
      <c r="P293" s="61">
        <v>0</v>
      </c>
      <c r="Q293" s="140"/>
      <c r="R293" s="140"/>
      <c r="S293" s="61">
        <v>0</v>
      </c>
      <c r="T293" s="61">
        <v>0</v>
      </c>
      <c r="U293" s="61">
        <v>0</v>
      </c>
      <c r="V293" s="61">
        <v>0</v>
      </c>
      <c r="W293" s="217">
        <f t="shared" si="70"/>
        <v>0</v>
      </c>
      <c r="X293" s="60"/>
      <c r="Y293" s="60"/>
      <c r="Z293" s="64">
        <v>0</v>
      </c>
      <c r="AA293" s="64">
        <f t="shared" si="84"/>
        <v>0</v>
      </c>
      <c r="AB293" s="64">
        <f t="shared" si="71"/>
        <v>0</v>
      </c>
      <c r="AC293" s="64">
        <v>0</v>
      </c>
      <c r="AD293" s="61">
        <f t="shared" si="78"/>
        <v>0</v>
      </c>
      <c r="AE293" s="62">
        <f t="shared" si="79"/>
        <v>0</v>
      </c>
      <c r="AF293" s="200">
        <f t="shared" si="72"/>
        <v>0</v>
      </c>
      <c r="AG293" s="191">
        <f t="shared" si="73"/>
        <v>0</v>
      </c>
      <c r="AH293" s="140"/>
      <c r="AI293" s="140"/>
      <c r="AJ293" s="188"/>
      <c r="AK293" s="215">
        <f t="shared" si="74"/>
        <v>0</v>
      </c>
      <c r="AL293" s="201" t="s">
        <v>187</v>
      </c>
      <c r="AM293" s="212" t="s">
        <v>187</v>
      </c>
      <c r="AN293" s="188"/>
      <c r="AO293" s="201" t="s">
        <v>187</v>
      </c>
      <c r="AP293" s="212" t="s">
        <v>187</v>
      </c>
      <c r="AQ293" s="213"/>
      <c r="AR293" s="201" t="s">
        <v>187</v>
      </c>
      <c r="AS293" s="212" t="s">
        <v>187</v>
      </c>
      <c r="AT293" s="188"/>
      <c r="AU293" s="218">
        <f t="shared" si="75"/>
        <v>0</v>
      </c>
      <c r="AV293" s="158">
        <f t="shared" si="80"/>
        <v>0</v>
      </c>
      <c r="AW293" s="69">
        <f t="shared" si="76"/>
        <v>0</v>
      </c>
      <c r="AX293" s="159">
        <f t="shared" si="81"/>
        <v>0</v>
      </c>
    </row>
    <row r="294" spans="1:50" ht="26.25" customHeight="1">
      <c r="A294" s="30"/>
      <c r="B294" s="201"/>
      <c r="C294" s="57"/>
      <c r="D294" s="59" t="str">
        <f t="shared" si="77"/>
        <v/>
      </c>
      <c r="E294" s="49"/>
      <c r="F294" s="49" t="s">
        <v>187</v>
      </c>
      <c r="G294" s="56"/>
      <c r="H294" s="143"/>
      <c r="I294" s="145">
        <f t="shared" si="82"/>
        <v>0</v>
      </c>
      <c r="J294" s="145">
        <f t="shared" si="83"/>
        <v>0</v>
      </c>
      <c r="K294" s="145">
        <f t="shared" si="69"/>
        <v>0</v>
      </c>
      <c r="L294" s="140"/>
      <c r="M294" s="188"/>
      <c r="N294" s="140"/>
      <c r="O294" s="61">
        <v>0</v>
      </c>
      <c r="P294" s="61">
        <v>0</v>
      </c>
      <c r="Q294" s="140"/>
      <c r="R294" s="140"/>
      <c r="S294" s="61">
        <v>0</v>
      </c>
      <c r="T294" s="61">
        <v>0</v>
      </c>
      <c r="U294" s="61">
        <v>0</v>
      </c>
      <c r="V294" s="61">
        <v>0</v>
      </c>
      <c r="W294" s="217">
        <f t="shared" si="70"/>
        <v>0</v>
      </c>
      <c r="X294" s="60"/>
      <c r="Y294" s="60"/>
      <c r="Z294" s="64">
        <v>0</v>
      </c>
      <c r="AA294" s="64">
        <f t="shared" si="84"/>
        <v>0</v>
      </c>
      <c r="AB294" s="64">
        <f t="shared" si="71"/>
        <v>0</v>
      </c>
      <c r="AC294" s="64">
        <v>0</v>
      </c>
      <c r="AD294" s="61">
        <f t="shared" si="78"/>
        <v>0</v>
      </c>
      <c r="AE294" s="62">
        <f t="shared" si="79"/>
        <v>0</v>
      </c>
      <c r="AF294" s="200">
        <f t="shared" si="72"/>
        <v>0</v>
      </c>
      <c r="AG294" s="191">
        <f t="shared" si="73"/>
        <v>0</v>
      </c>
      <c r="AH294" s="140"/>
      <c r="AI294" s="140"/>
      <c r="AJ294" s="188"/>
      <c r="AK294" s="215">
        <f t="shared" si="74"/>
        <v>0</v>
      </c>
      <c r="AL294" s="201" t="s">
        <v>187</v>
      </c>
      <c r="AM294" s="212" t="s">
        <v>187</v>
      </c>
      <c r="AN294" s="188"/>
      <c r="AO294" s="201" t="s">
        <v>187</v>
      </c>
      <c r="AP294" s="212" t="s">
        <v>187</v>
      </c>
      <c r="AQ294" s="213"/>
      <c r="AR294" s="201" t="s">
        <v>187</v>
      </c>
      <c r="AS294" s="212" t="s">
        <v>187</v>
      </c>
      <c r="AT294" s="188"/>
      <c r="AU294" s="218">
        <f t="shared" si="75"/>
        <v>0</v>
      </c>
      <c r="AV294" s="158">
        <f t="shared" si="80"/>
        <v>0</v>
      </c>
      <c r="AW294" s="69">
        <f t="shared" si="76"/>
        <v>0</v>
      </c>
      <c r="AX294" s="159">
        <f t="shared" si="81"/>
        <v>0</v>
      </c>
    </row>
    <row r="295" spans="1:50" ht="26.25" customHeight="1">
      <c r="A295" s="30"/>
      <c r="B295" s="201"/>
      <c r="C295" s="57"/>
      <c r="D295" s="59" t="str">
        <f t="shared" si="77"/>
        <v/>
      </c>
      <c r="E295" s="49"/>
      <c r="F295" s="49" t="s">
        <v>187</v>
      </c>
      <c r="G295" s="56"/>
      <c r="H295" s="143"/>
      <c r="I295" s="145">
        <f t="shared" si="82"/>
        <v>0</v>
      </c>
      <c r="J295" s="145">
        <f t="shared" si="83"/>
        <v>0</v>
      </c>
      <c r="K295" s="145">
        <f t="shared" si="69"/>
        <v>0</v>
      </c>
      <c r="L295" s="140"/>
      <c r="M295" s="188"/>
      <c r="N295" s="140"/>
      <c r="O295" s="61">
        <v>0</v>
      </c>
      <c r="P295" s="61">
        <v>0</v>
      </c>
      <c r="Q295" s="140"/>
      <c r="R295" s="140"/>
      <c r="S295" s="61">
        <v>0</v>
      </c>
      <c r="T295" s="61">
        <v>0</v>
      </c>
      <c r="U295" s="61">
        <v>0</v>
      </c>
      <c r="V295" s="61">
        <v>0</v>
      </c>
      <c r="W295" s="217">
        <f t="shared" si="70"/>
        <v>0</v>
      </c>
      <c r="X295" s="60"/>
      <c r="Y295" s="60"/>
      <c r="Z295" s="64">
        <v>0</v>
      </c>
      <c r="AA295" s="64">
        <f t="shared" si="84"/>
        <v>0</v>
      </c>
      <c r="AB295" s="64">
        <f t="shared" si="71"/>
        <v>0</v>
      </c>
      <c r="AC295" s="64">
        <v>0</v>
      </c>
      <c r="AD295" s="61">
        <f t="shared" si="78"/>
        <v>0</v>
      </c>
      <c r="AE295" s="62">
        <f t="shared" si="79"/>
        <v>0</v>
      </c>
      <c r="AF295" s="200">
        <f t="shared" si="72"/>
        <v>0</v>
      </c>
      <c r="AG295" s="191">
        <f t="shared" si="73"/>
        <v>0</v>
      </c>
      <c r="AH295" s="140"/>
      <c r="AI295" s="140"/>
      <c r="AJ295" s="188"/>
      <c r="AK295" s="215">
        <f t="shared" si="74"/>
        <v>0</v>
      </c>
      <c r="AL295" s="201" t="s">
        <v>187</v>
      </c>
      <c r="AM295" s="212" t="s">
        <v>187</v>
      </c>
      <c r="AN295" s="188"/>
      <c r="AO295" s="201" t="s">
        <v>187</v>
      </c>
      <c r="AP295" s="212" t="s">
        <v>187</v>
      </c>
      <c r="AQ295" s="213"/>
      <c r="AR295" s="201" t="s">
        <v>187</v>
      </c>
      <c r="AS295" s="212" t="s">
        <v>187</v>
      </c>
      <c r="AT295" s="188"/>
      <c r="AU295" s="218">
        <f t="shared" si="75"/>
        <v>0</v>
      </c>
      <c r="AV295" s="158">
        <f t="shared" si="80"/>
        <v>0</v>
      </c>
      <c r="AW295" s="69">
        <f t="shared" si="76"/>
        <v>0</v>
      </c>
      <c r="AX295" s="159">
        <f t="shared" si="81"/>
        <v>0</v>
      </c>
    </row>
    <row r="296" spans="1:50" ht="26.25" customHeight="1">
      <c r="A296" s="30"/>
      <c r="B296" s="201"/>
      <c r="C296" s="57"/>
      <c r="D296" s="59" t="str">
        <f t="shared" si="77"/>
        <v/>
      </c>
      <c r="E296" s="49"/>
      <c r="F296" s="49" t="s">
        <v>187</v>
      </c>
      <c r="G296" s="56"/>
      <c r="H296" s="143"/>
      <c r="I296" s="145">
        <f t="shared" si="82"/>
        <v>0</v>
      </c>
      <c r="J296" s="145">
        <f t="shared" si="83"/>
        <v>0</v>
      </c>
      <c r="K296" s="145">
        <f t="shared" si="69"/>
        <v>0</v>
      </c>
      <c r="L296" s="140"/>
      <c r="M296" s="188"/>
      <c r="N296" s="140"/>
      <c r="O296" s="61">
        <v>0</v>
      </c>
      <c r="P296" s="61">
        <v>0</v>
      </c>
      <c r="Q296" s="140"/>
      <c r="R296" s="140"/>
      <c r="S296" s="61">
        <v>0</v>
      </c>
      <c r="T296" s="61">
        <v>0</v>
      </c>
      <c r="U296" s="61">
        <v>0</v>
      </c>
      <c r="V296" s="61">
        <v>0</v>
      </c>
      <c r="W296" s="217">
        <f t="shared" si="70"/>
        <v>0</v>
      </c>
      <c r="X296" s="60"/>
      <c r="Y296" s="60"/>
      <c r="Z296" s="64">
        <v>0</v>
      </c>
      <c r="AA296" s="64">
        <f t="shared" si="84"/>
        <v>0</v>
      </c>
      <c r="AB296" s="64">
        <f t="shared" si="71"/>
        <v>0</v>
      </c>
      <c r="AC296" s="64">
        <v>0</v>
      </c>
      <c r="AD296" s="61">
        <f t="shared" si="78"/>
        <v>0</v>
      </c>
      <c r="AE296" s="62">
        <f t="shared" si="79"/>
        <v>0</v>
      </c>
      <c r="AF296" s="200">
        <f t="shared" si="72"/>
        <v>0</v>
      </c>
      <c r="AG296" s="191">
        <f t="shared" si="73"/>
        <v>0</v>
      </c>
      <c r="AH296" s="140"/>
      <c r="AI296" s="140"/>
      <c r="AJ296" s="188"/>
      <c r="AK296" s="215">
        <f t="shared" si="74"/>
        <v>0</v>
      </c>
      <c r="AL296" s="201" t="s">
        <v>187</v>
      </c>
      <c r="AM296" s="212" t="s">
        <v>187</v>
      </c>
      <c r="AN296" s="188"/>
      <c r="AO296" s="201" t="s">
        <v>187</v>
      </c>
      <c r="AP296" s="212" t="s">
        <v>187</v>
      </c>
      <c r="AQ296" s="213"/>
      <c r="AR296" s="201" t="s">
        <v>187</v>
      </c>
      <c r="AS296" s="212" t="s">
        <v>187</v>
      </c>
      <c r="AT296" s="188"/>
      <c r="AU296" s="218">
        <f t="shared" si="75"/>
        <v>0</v>
      </c>
      <c r="AV296" s="158">
        <f t="shared" si="80"/>
        <v>0</v>
      </c>
      <c r="AW296" s="69">
        <f t="shared" si="76"/>
        <v>0</v>
      </c>
      <c r="AX296" s="159">
        <f t="shared" si="81"/>
        <v>0</v>
      </c>
    </row>
    <row r="297" spans="1:50" ht="26.25" customHeight="1">
      <c r="A297" s="30"/>
      <c r="B297" s="201"/>
      <c r="C297" s="57"/>
      <c r="D297" s="59" t="str">
        <f t="shared" si="77"/>
        <v/>
      </c>
      <c r="E297" s="49"/>
      <c r="F297" s="49" t="s">
        <v>187</v>
      </c>
      <c r="G297" s="56"/>
      <c r="H297" s="143"/>
      <c r="I297" s="145">
        <f t="shared" si="82"/>
        <v>0</v>
      </c>
      <c r="J297" s="145">
        <f t="shared" si="83"/>
        <v>0</v>
      </c>
      <c r="K297" s="145">
        <f t="shared" si="69"/>
        <v>0</v>
      </c>
      <c r="L297" s="140"/>
      <c r="M297" s="188"/>
      <c r="N297" s="140"/>
      <c r="O297" s="61">
        <v>0</v>
      </c>
      <c r="P297" s="61">
        <v>0</v>
      </c>
      <c r="Q297" s="140"/>
      <c r="R297" s="140"/>
      <c r="S297" s="61">
        <v>0</v>
      </c>
      <c r="T297" s="61">
        <v>0</v>
      </c>
      <c r="U297" s="61">
        <v>0</v>
      </c>
      <c r="V297" s="61">
        <v>0</v>
      </c>
      <c r="W297" s="217">
        <f t="shared" si="70"/>
        <v>0</v>
      </c>
      <c r="X297" s="60"/>
      <c r="Y297" s="60"/>
      <c r="Z297" s="64">
        <v>0</v>
      </c>
      <c r="AA297" s="64">
        <f t="shared" si="84"/>
        <v>0</v>
      </c>
      <c r="AB297" s="64">
        <f t="shared" si="71"/>
        <v>0</v>
      </c>
      <c r="AC297" s="64">
        <v>0</v>
      </c>
      <c r="AD297" s="61">
        <f t="shared" si="78"/>
        <v>0</v>
      </c>
      <c r="AE297" s="62">
        <f t="shared" si="79"/>
        <v>0</v>
      </c>
      <c r="AF297" s="200">
        <f t="shared" si="72"/>
        <v>0</v>
      </c>
      <c r="AG297" s="191">
        <f t="shared" si="73"/>
        <v>0</v>
      </c>
      <c r="AH297" s="140"/>
      <c r="AI297" s="140"/>
      <c r="AJ297" s="188"/>
      <c r="AK297" s="215">
        <f t="shared" si="74"/>
        <v>0</v>
      </c>
      <c r="AL297" s="201" t="s">
        <v>187</v>
      </c>
      <c r="AM297" s="212" t="s">
        <v>187</v>
      </c>
      <c r="AN297" s="188"/>
      <c r="AO297" s="201" t="s">
        <v>187</v>
      </c>
      <c r="AP297" s="212" t="s">
        <v>187</v>
      </c>
      <c r="AQ297" s="213"/>
      <c r="AR297" s="201" t="s">
        <v>187</v>
      </c>
      <c r="AS297" s="212" t="s">
        <v>187</v>
      </c>
      <c r="AT297" s="188"/>
      <c r="AU297" s="218">
        <f t="shared" si="75"/>
        <v>0</v>
      </c>
      <c r="AV297" s="158">
        <f t="shared" si="80"/>
        <v>0</v>
      </c>
      <c r="AW297" s="69">
        <f t="shared" si="76"/>
        <v>0</v>
      </c>
      <c r="AX297" s="159">
        <f t="shared" si="81"/>
        <v>0</v>
      </c>
    </row>
    <row r="298" spans="1:50" ht="26.25" customHeight="1">
      <c r="A298" s="30"/>
      <c r="B298" s="201"/>
      <c r="C298" s="57"/>
      <c r="D298" s="59" t="str">
        <f t="shared" si="77"/>
        <v/>
      </c>
      <c r="E298" s="49"/>
      <c r="F298" s="49" t="s">
        <v>187</v>
      </c>
      <c r="G298" s="56"/>
      <c r="H298" s="143"/>
      <c r="I298" s="145">
        <f t="shared" si="82"/>
        <v>0</v>
      </c>
      <c r="J298" s="145">
        <f t="shared" si="83"/>
        <v>0</v>
      </c>
      <c r="K298" s="145">
        <f t="shared" si="69"/>
        <v>0</v>
      </c>
      <c r="L298" s="140"/>
      <c r="M298" s="188"/>
      <c r="N298" s="140"/>
      <c r="O298" s="61">
        <v>0</v>
      </c>
      <c r="P298" s="61">
        <v>0</v>
      </c>
      <c r="Q298" s="140"/>
      <c r="R298" s="140"/>
      <c r="S298" s="61">
        <v>0</v>
      </c>
      <c r="T298" s="61">
        <v>0</v>
      </c>
      <c r="U298" s="61">
        <v>0</v>
      </c>
      <c r="V298" s="61">
        <v>0</v>
      </c>
      <c r="W298" s="217">
        <f t="shared" si="70"/>
        <v>0</v>
      </c>
      <c r="X298" s="60"/>
      <c r="Y298" s="60"/>
      <c r="Z298" s="64">
        <v>0</v>
      </c>
      <c r="AA298" s="64">
        <f t="shared" si="84"/>
        <v>0</v>
      </c>
      <c r="AB298" s="64">
        <f t="shared" si="71"/>
        <v>0</v>
      </c>
      <c r="AC298" s="64">
        <v>0</v>
      </c>
      <c r="AD298" s="61">
        <f t="shared" si="78"/>
        <v>0</v>
      </c>
      <c r="AE298" s="62">
        <f t="shared" si="79"/>
        <v>0</v>
      </c>
      <c r="AF298" s="200">
        <f t="shared" si="72"/>
        <v>0</v>
      </c>
      <c r="AG298" s="191">
        <f t="shared" si="73"/>
        <v>0</v>
      </c>
      <c r="AH298" s="140"/>
      <c r="AI298" s="140"/>
      <c r="AJ298" s="188"/>
      <c r="AK298" s="215">
        <f t="shared" si="74"/>
        <v>0</v>
      </c>
      <c r="AL298" s="201" t="s">
        <v>187</v>
      </c>
      <c r="AM298" s="212" t="s">
        <v>187</v>
      </c>
      <c r="AN298" s="188"/>
      <c r="AO298" s="201" t="s">
        <v>187</v>
      </c>
      <c r="AP298" s="212" t="s">
        <v>187</v>
      </c>
      <c r="AQ298" s="213"/>
      <c r="AR298" s="201" t="s">
        <v>187</v>
      </c>
      <c r="AS298" s="212" t="s">
        <v>187</v>
      </c>
      <c r="AT298" s="188"/>
      <c r="AU298" s="218">
        <f t="shared" si="75"/>
        <v>0</v>
      </c>
      <c r="AV298" s="158">
        <f t="shared" si="80"/>
        <v>0</v>
      </c>
      <c r="AW298" s="69">
        <f t="shared" si="76"/>
        <v>0</v>
      </c>
      <c r="AX298" s="159">
        <f t="shared" si="81"/>
        <v>0</v>
      </c>
    </row>
    <row r="299" spans="1:50" ht="26.25" customHeight="1">
      <c r="A299" s="30"/>
      <c r="B299" s="201"/>
      <c r="C299" s="57"/>
      <c r="D299" s="59" t="str">
        <f t="shared" si="77"/>
        <v/>
      </c>
      <c r="E299" s="49"/>
      <c r="F299" s="49" t="s">
        <v>187</v>
      </c>
      <c r="G299" s="56"/>
      <c r="H299" s="143"/>
      <c r="I299" s="145">
        <f t="shared" si="82"/>
        <v>0</v>
      </c>
      <c r="J299" s="145">
        <f t="shared" si="83"/>
        <v>0</v>
      </c>
      <c r="K299" s="145">
        <f t="shared" si="69"/>
        <v>0</v>
      </c>
      <c r="L299" s="140"/>
      <c r="M299" s="188"/>
      <c r="N299" s="140"/>
      <c r="O299" s="61">
        <v>0</v>
      </c>
      <c r="P299" s="61">
        <v>0</v>
      </c>
      <c r="Q299" s="140"/>
      <c r="R299" s="140"/>
      <c r="S299" s="61">
        <v>0</v>
      </c>
      <c r="T299" s="61">
        <v>0</v>
      </c>
      <c r="U299" s="61">
        <v>0</v>
      </c>
      <c r="V299" s="61">
        <v>0</v>
      </c>
      <c r="W299" s="217">
        <f t="shared" si="70"/>
        <v>0</v>
      </c>
      <c r="X299" s="60"/>
      <c r="Y299" s="60"/>
      <c r="Z299" s="64">
        <v>0</v>
      </c>
      <c r="AA299" s="64">
        <f t="shared" si="84"/>
        <v>0</v>
      </c>
      <c r="AB299" s="64">
        <f t="shared" si="71"/>
        <v>0</v>
      </c>
      <c r="AC299" s="64">
        <v>0</v>
      </c>
      <c r="AD299" s="61">
        <f t="shared" si="78"/>
        <v>0</v>
      </c>
      <c r="AE299" s="62">
        <f t="shared" si="79"/>
        <v>0</v>
      </c>
      <c r="AF299" s="200">
        <f t="shared" si="72"/>
        <v>0</v>
      </c>
      <c r="AG299" s="191">
        <f t="shared" si="73"/>
        <v>0</v>
      </c>
      <c r="AH299" s="140"/>
      <c r="AI299" s="140"/>
      <c r="AJ299" s="188"/>
      <c r="AK299" s="215">
        <f t="shared" si="74"/>
        <v>0</v>
      </c>
      <c r="AL299" s="201" t="s">
        <v>187</v>
      </c>
      <c r="AM299" s="212" t="s">
        <v>187</v>
      </c>
      <c r="AN299" s="188"/>
      <c r="AO299" s="201" t="s">
        <v>187</v>
      </c>
      <c r="AP299" s="212" t="s">
        <v>187</v>
      </c>
      <c r="AQ299" s="213"/>
      <c r="AR299" s="201" t="s">
        <v>187</v>
      </c>
      <c r="AS299" s="212" t="s">
        <v>187</v>
      </c>
      <c r="AT299" s="188"/>
      <c r="AU299" s="218">
        <f t="shared" si="75"/>
        <v>0</v>
      </c>
      <c r="AV299" s="158">
        <f t="shared" si="80"/>
        <v>0</v>
      </c>
      <c r="AW299" s="69">
        <f t="shared" si="76"/>
        <v>0</v>
      </c>
      <c r="AX299" s="159">
        <f t="shared" si="81"/>
        <v>0</v>
      </c>
    </row>
    <row r="300" spans="1:50" ht="26.25" customHeight="1">
      <c r="A300" s="30"/>
      <c r="B300" s="201"/>
      <c r="C300" s="57"/>
      <c r="D300" s="59" t="str">
        <f t="shared" si="77"/>
        <v/>
      </c>
      <c r="E300" s="49"/>
      <c r="F300" s="49" t="s">
        <v>187</v>
      </c>
      <c r="G300" s="56"/>
      <c r="H300" s="143"/>
      <c r="I300" s="145">
        <f t="shared" si="82"/>
        <v>0</v>
      </c>
      <c r="J300" s="145">
        <f t="shared" si="83"/>
        <v>0</v>
      </c>
      <c r="K300" s="145">
        <f t="shared" si="69"/>
        <v>0</v>
      </c>
      <c r="L300" s="140"/>
      <c r="M300" s="188"/>
      <c r="N300" s="140"/>
      <c r="O300" s="61">
        <v>0</v>
      </c>
      <c r="P300" s="61">
        <v>0</v>
      </c>
      <c r="Q300" s="140"/>
      <c r="R300" s="140"/>
      <c r="S300" s="61">
        <v>0</v>
      </c>
      <c r="T300" s="61">
        <v>0</v>
      </c>
      <c r="U300" s="61">
        <v>0</v>
      </c>
      <c r="V300" s="61">
        <v>0</v>
      </c>
      <c r="W300" s="217">
        <f t="shared" si="70"/>
        <v>0</v>
      </c>
      <c r="X300" s="60"/>
      <c r="Y300" s="60"/>
      <c r="Z300" s="64">
        <v>0</v>
      </c>
      <c r="AA300" s="64">
        <f t="shared" si="84"/>
        <v>0</v>
      </c>
      <c r="AB300" s="64">
        <f t="shared" si="71"/>
        <v>0</v>
      </c>
      <c r="AC300" s="64">
        <v>0</v>
      </c>
      <c r="AD300" s="61">
        <f t="shared" si="78"/>
        <v>0</v>
      </c>
      <c r="AE300" s="62">
        <f t="shared" si="79"/>
        <v>0</v>
      </c>
      <c r="AF300" s="200">
        <f t="shared" si="72"/>
        <v>0</v>
      </c>
      <c r="AG300" s="191">
        <f t="shared" si="73"/>
        <v>0</v>
      </c>
      <c r="AH300" s="140"/>
      <c r="AI300" s="140"/>
      <c r="AJ300" s="188"/>
      <c r="AK300" s="215">
        <f t="shared" si="74"/>
        <v>0</v>
      </c>
      <c r="AL300" s="201" t="s">
        <v>187</v>
      </c>
      <c r="AM300" s="212" t="s">
        <v>187</v>
      </c>
      <c r="AN300" s="188"/>
      <c r="AO300" s="201" t="s">
        <v>187</v>
      </c>
      <c r="AP300" s="212" t="s">
        <v>187</v>
      </c>
      <c r="AQ300" s="213"/>
      <c r="AR300" s="201" t="s">
        <v>187</v>
      </c>
      <c r="AS300" s="212" t="s">
        <v>187</v>
      </c>
      <c r="AT300" s="188"/>
      <c r="AU300" s="218">
        <f t="shared" si="75"/>
        <v>0</v>
      </c>
      <c r="AV300" s="158">
        <f t="shared" si="80"/>
        <v>0</v>
      </c>
      <c r="AW300" s="69">
        <f t="shared" si="76"/>
        <v>0</v>
      </c>
      <c r="AX300" s="159">
        <f t="shared" si="81"/>
        <v>0</v>
      </c>
    </row>
    <row r="301" spans="1:50" ht="26.25" customHeight="1">
      <c r="A301" s="30"/>
      <c r="B301" s="201"/>
      <c r="C301" s="57"/>
      <c r="D301" s="59" t="str">
        <f t="shared" si="77"/>
        <v/>
      </c>
      <c r="E301" s="49"/>
      <c r="F301" s="49" t="s">
        <v>187</v>
      </c>
      <c r="G301" s="56"/>
      <c r="H301" s="143"/>
      <c r="I301" s="145">
        <f t="shared" si="82"/>
        <v>0</v>
      </c>
      <c r="J301" s="145">
        <f t="shared" si="83"/>
        <v>0</v>
      </c>
      <c r="K301" s="145">
        <f t="shared" si="69"/>
        <v>0</v>
      </c>
      <c r="L301" s="140"/>
      <c r="M301" s="188"/>
      <c r="N301" s="140"/>
      <c r="O301" s="61">
        <v>0</v>
      </c>
      <c r="P301" s="61">
        <v>0</v>
      </c>
      <c r="Q301" s="140"/>
      <c r="R301" s="140"/>
      <c r="S301" s="61">
        <v>0</v>
      </c>
      <c r="T301" s="61">
        <v>0</v>
      </c>
      <c r="U301" s="61">
        <v>0</v>
      </c>
      <c r="V301" s="61">
        <v>0</v>
      </c>
      <c r="W301" s="217">
        <f t="shared" si="70"/>
        <v>0</v>
      </c>
      <c r="X301" s="60"/>
      <c r="Y301" s="60"/>
      <c r="Z301" s="64">
        <v>0</v>
      </c>
      <c r="AA301" s="64">
        <f t="shared" si="84"/>
        <v>0</v>
      </c>
      <c r="AB301" s="64">
        <f t="shared" si="71"/>
        <v>0</v>
      </c>
      <c r="AC301" s="64">
        <v>0</v>
      </c>
      <c r="AD301" s="61">
        <f t="shared" si="78"/>
        <v>0</v>
      </c>
      <c r="AE301" s="62">
        <f t="shared" si="79"/>
        <v>0</v>
      </c>
      <c r="AF301" s="200">
        <f t="shared" si="72"/>
        <v>0</v>
      </c>
      <c r="AG301" s="191">
        <f t="shared" si="73"/>
        <v>0</v>
      </c>
      <c r="AH301" s="140"/>
      <c r="AI301" s="140"/>
      <c r="AJ301" s="188"/>
      <c r="AK301" s="215">
        <f t="shared" si="74"/>
        <v>0</v>
      </c>
      <c r="AL301" s="201" t="s">
        <v>187</v>
      </c>
      <c r="AM301" s="212" t="s">
        <v>187</v>
      </c>
      <c r="AN301" s="188"/>
      <c r="AO301" s="201" t="s">
        <v>187</v>
      </c>
      <c r="AP301" s="212" t="s">
        <v>187</v>
      </c>
      <c r="AQ301" s="213"/>
      <c r="AR301" s="201" t="s">
        <v>187</v>
      </c>
      <c r="AS301" s="212" t="s">
        <v>187</v>
      </c>
      <c r="AT301" s="188"/>
      <c r="AU301" s="218">
        <f t="shared" si="75"/>
        <v>0</v>
      </c>
      <c r="AV301" s="158">
        <f t="shared" si="80"/>
        <v>0</v>
      </c>
      <c r="AW301" s="69">
        <f t="shared" si="76"/>
        <v>0</v>
      </c>
      <c r="AX301" s="159">
        <f t="shared" si="81"/>
        <v>0</v>
      </c>
    </row>
    <row r="302" spans="1:50" ht="26.25" customHeight="1">
      <c r="A302" s="30"/>
      <c r="B302" s="201"/>
      <c r="C302" s="57"/>
      <c r="D302" s="59" t="str">
        <f t="shared" si="77"/>
        <v/>
      </c>
      <c r="E302" s="49"/>
      <c r="F302" s="49" t="s">
        <v>187</v>
      </c>
      <c r="G302" s="56"/>
      <c r="H302" s="143"/>
      <c r="I302" s="145">
        <f t="shared" si="82"/>
        <v>0</v>
      </c>
      <c r="J302" s="145">
        <f t="shared" si="83"/>
        <v>0</v>
      </c>
      <c r="K302" s="145">
        <f t="shared" si="69"/>
        <v>0</v>
      </c>
      <c r="L302" s="140"/>
      <c r="M302" s="188"/>
      <c r="N302" s="140"/>
      <c r="O302" s="61">
        <v>0</v>
      </c>
      <c r="P302" s="61">
        <v>0</v>
      </c>
      <c r="Q302" s="140"/>
      <c r="R302" s="140"/>
      <c r="S302" s="61">
        <v>0</v>
      </c>
      <c r="T302" s="61">
        <v>0</v>
      </c>
      <c r="U302" s="61">
        <v>0</v>
      </c>
      <c r="V302" s="61">
        <v>0</v>
      </c>
      <c r="W302" s="217">
        <f t="shared" si="70"/>
        <v>0</v>
      </c>
      <c r="X302" s="60"/>
      <c r="Y302" s="60"/>
      <c r="Z302" s="64">
        <v>0</v>
      </c>
      <c r="AA302" s="64">
        <f t="shared" si="84"/>
        <v>0</v>
      </c>
      <c r="AB302" s="64">
        <f t="shared" si="71"/>
        <v>0</v>
      </c>
      <c r="AC302" s="64">
        <v>0</v>
      </c>
      <c r="AD302" s="61">
        <f t="shared" si="78"/>
        <v>0</v>
      </c>
      <c r="AE302" s="62">
        <f t="shared" si="79"/>
        <v>0</v>
      </c>
      <c r="AF302" s="200">
        <f t="shared" si="72"/>
        <v>0</v>
      </c>
      <c r="AG302" s="191">
        <f t="shared" si="73"/>
        <v>0</v>
      </c>
      <c r="AH302" s="140"/>
      <c r="AI302" s="140"/>
      <c r="AJ302" s="188"/>
      <c r="AK302" s="215">
        <f t="shared" si="74"/>
        <v>0</v>
      </c>
      <c r="AL302" s="201" t="s">
        <v>187</v>
      </c>
      <c r="AM302" s="212" t="s">
        <v>187</v>
      </c>
      <c r="AN302" s="188"/>
      <c r="AO302" s="201" t="s">
        <v>187</v>
      </c>
      <c r="AP302" s="212" t="s">
        <v>187</v>
      </c>
      <c r="AQ302" s="213"/>
      <c r="AR302" s="201" t="s">
        <v>187</v>
      </c>
      <c r="AS302" s="212" t="s">
        <v>187</v>
      </c>
      <c r="AT302" s="188"/>
      <c r="AU302" s="218">
        <f t="shared" si="75"/>
        <v>0</v>
      </c>
      <c r="AV302" s="158">
        <f t="shared" si="80"/>
        <v>0</v>
      </c>
      <c r="AW302" s="69">
        <f t="shared" si="76"/>
        <v>0</v>
      </c>
      <c r="AX302" s="159">
        <f t="shared" si="81"/>
        <v>0</v>
      </c>
    </row>
    <row r="303" spans="1:50" ht="26.25" customHeight="1">
      <c r="A303" s="30"/>
      <c r="B303" s="201"/>
      <c r="C303" s="57"/>
      <c r="D303" s="59" t="str">
        <f t="shared" si="77"/>
        <v/>
      </c>
      <c r="E303" s="49"/>
      <c r="F303" s="49" t="s">
        <v>187</v>
      </c>
      <c r="G303" s="56"/>
      <c r="H303" s="143"/>
      <c r="I303" s="145">
        <f t="shared" si="82"/>
        <v>0</v>
      </c>
      <c r="J303" s="145">
        <f t="shared" si="83"/>
        <v>0</v>
      </c>
      <c r="K303" s="145">
        <f t="shared" si="69"/>
        <v>0</v>
      </c>
      <c r="L303" s="140"/>
      <c r="M303" s="188"/>
      <c r="N303" s="140"/>
      <c r="O303" s="61">
        <v>0</v>
      </c>
      <c r="P303" s="61">
        <v>0</v>
      </c>
      <c r="Q303" s="140"/>
      <c r="R303" s="140"/>
      <c r="S303" s="61">
        <v>0</v>
      </c>
      <c r="T303" s="61">
        <v>0</v>
      </c>
      <c r="U303" s="61">
        <v>0</v>
      </c>
      <c r="V303" s="61">
        <v>0</v>
      </c>
      <c r="W303" s="217">
        <f t="shared" si="70"/>
        <v>0</v>
      </c>
      <c r="X303" s="60"/>
      <c r="Y303" s="60"/>
      <c r="Z303" s="64">
        <v>0</v>
      </c>
      <c r="AA303" s="64">
        <f t="shared" si="84"/>
        <v>0</v>
      </c>
      <c r="AB303" s="64">
        <f t="shared" si="71"/>
        <v>0</v>
      </c>
      <c r="AC303" s="64">
        <v>0</v>
      </c>
      <c r="AD303" s="61">
        <f t="shared" si="78"/>
        <v>0</v>
      </c>
      <c r="AE303" s="62">
        <f t="shared" si="79"/>
        <v>0</v>
      </c>
      <c r="AF303" s="200">
        <f t="shared" si="72"/>
        <v>0</v>
      </c>
      <c r="AG303" s="191">
        <f t="shared" si="73"/>
        <v>0</v>
      </c>
      <c r="AH303" s="140"/>
      <c r="AI303" s="140"/>
      <c r="AJ303" s="188"/>
      <c r="AK303" s="215">
        <f t="shared" si="74"/>
        <v>0</v>
      </c>
      <c r="AL303" s="201" t="s">
        <v>187</v>
      </c>
      <c r="AM303" s="212" t="s">
        <v>187</v>
      </c>
      <c r="AN303" s="188"/>
      <c r="AO303" s="201" t="s">
        <v>187</v>
      </c>
      <c r="AP303" s="212" t="s">
        <v>187</v>
      </c>
      <c r="AQ303" s="213"/>
      <c r="AR303" s="201" t="s">
        <v>187</v>
      </c>
      <c r="AS303" s="212" t="s">
        <v>187</v>
      </c>
      <c r="AT303" s="188"/>
      <c r="AU303" s="218">
        <f t="shared" si="75"/>
        <v>0</v>
      </c>
      <c r="AV303" s="158">
        <f t="shared" si="80"/>
        <v>0</v>
      </c>
      <c r="AW303" s="69">
        <f t="shared" si="76"/>
        <v>0</v>
      </c>
      <c r="AX303" s="159">
        <f t="shared" si="81"/>
        <v>0</v>
      </c>
    </row>
    <row r="304" spans="1:50" ht="26.25" customHeight="1">
      <c r="A304" s="30"/>
      <c r="B304" s="201"/>
      <c r="C304" s="57"/>
      <c r="D304" s="59" t="str">
        <f t="shared" si="77"/>
        <v/>
      </c>
      <c r="E304" s="49"/>
      <c r="F304" s="49" t="s">
        <v>187</v>
      </c>
      <c r="G304" s="56"/>
      <c r="H304" s="143"/>
      <c r="I304" s="145">
        <f t="shared" si="82"/>
        <v>0</v>
      </c>
      <c r="J304" s="145">
        <f t="shared" si="83"/>
        <v>0</v>
      </c>
      <c r="K304" s="145">
        <f t="shared" si="69"/>
        <v>0</v>
      </c>
      <c r="L304" s="140"/>
      <c r="M304" s="188"/>
      <c r="N304" s="140"/>
      <c r="O304" s="61">
        <v>0</v>
      </c>
      <c r="P304" s="61">
        <v>0</v>
      </c>
      <c r="Q304" s="140"/>
      <c r="R304" s="140"/>
      <c r="S304" s="61">
        <v>0</v>
      </c>
      <c r="T304" s="61">
        <v>0</v>
      </c>
      <c r="U304" s="61">
        <v>0</v>
      </c>
      <c r="V304" s="61">
        <v>0</v>
      </c>
      <c r="W304" s="217">
        <f t="shared" si="70"/>
        <v>0</v>
      </c>
      <c r="X304" s="60"/>
      <c r="Y304" s="60"/>
      <c r="Z304" s="64">
        <v>0</v>
      </c>
      <c r="AA304" s="64">
        <f t="shared" si="84"/>
        <v>0</v>
      </c>
      <c r="AB304" s="64">
        <f t="shared" si="71"/>
        <v>0</v>
      </c>
      <c r="AC304" s="64">
        <v>0</v>
      </c>
      <c r="AD304" s="61">
        <f t="shared" si="78"/>
        <v>0</v>
      </c>
      <c r="AE304" s="62">
        <f t="shared" si="79"/>
        <v>0</v>
      </c>
      <c r="AF304" s="200">
        <f t="shared" si="72"/>
        <v>0</v>
      </c>
      <c r="AG304" s="191">
        <f t="shared" si="73"/>
        <v>0</v>
      </c>
      <c r="AH304" s="140"/>
      <c r="AI304" s="140"/>
      <c r="AJ304" s="188"/>
      <c r="AK304" s="215">
        <f t="shared" si="74"/>
        <v>0</v>
      </c>
      <c r="AL304" s="201" t="s">
        <v>187</v>
      </c>
      <c r="AM304" s="212" t="s">
        <v>187</v>
      </c>
      <c r="AN304" s="188"/>
      <c r="AO304" s="201" t="s">
        <v>187</v>
      </c>
      <c r="AP304" s="212" t="s">
        <v>187</v>
      </c>
      <c r="AQ304" s="213"/>
      <c r="AR304" s="201" t="s">
        <v>187</v>
      </c>
      <c r="AS304" s="212" t="s">
        <v>187</v>
      </c>
      <c r="AT304" s="188"/>
      <c r="AU304" s="218">
        <f t="shared" si="75"/>
        <v>0</v>
      </c>
      <c r="AV304" s="158">
        <f t="shared" si="80"/>
        <v>0</v>
      </c>
      <c r="AW304" s="69">
        <f t="shared" si="76"/>
        <v>0</v>
      </c>
      <c r="AX304" s="159">
        <f t="shared" si="81"/>
        <v>0</v>
      </c>
    </row>
    <row r="305" spans="1:50" ht="26.25" customHeight="1">
      <c r="A305" s="30"/>
      <c r="B305" s="201"/>
      <c r="C305" s="57"/>
      <c r="D305" s="59" t="str">
        <f t="shared" si="77"/>
        <v/>
      </c>
      <c r="E305" s="49"/>
      <c r="F305" s="49" t="s">
        <v>187</v>
      </c>
      <c r="G305" s="56"/>
      <c r="H305" s="143"/>
      <c r="I305" s="145">
        <f t="shared" si="82"/>
        <v>0</v>
      </c>
      <c r="J305" s="145">
        <f t="shared" si="83"/>
        <v>0</v>
      </c>
      <c r="K305" s="145">
        <f t="shared" si="69"/>
        <v>0</v>
      </c>
      <c r="L305" s="140"/>
      <c r="M305" s="188"/>
      <c r="N305" s="140"/>
      <c r="O305" s="61">
        <v>0</v>
      </c>
      <c r="P305" s="61">
        <v>0</v>
      </c>
      <c r="Q305" s="140"/>
      <c r="R305" s="140"/>
      <c r="S305" s="61">
        <v>0</v>
      </c>
      <c r="T305" s="61">
        <v>0</v>
      </c>
      <c r="U305" s="61">
        <v>0</v>
      </c>
      <c r="V305" s="61">
        <v>0</v>
      </c>
      <c r="W305" s="217">
        <f t="shared" si="70"/>
        <v>0</v>
      </c>
      <c r="X305" s="60"/>
      <c r="Y305" s="60"/>
      <c r="Z305" s="64">
        <v>0</v>
      </c>
      <c r="AA305" s="64">
        <f t="shared" si="84"/>
        <v>0</v>
      </c>
      <c r="AB305" s="64">
        <f t="shared" si="71"/>
        <v>0</v>
      </c>
      <c r="AC305" s="64">
        <v>0</v>
      </c>
      <c r="AD305" s="61">
        <f t="shared" si="78"/>
        <v>0</v>
      </c>
      <c r="AE305" s="62">
        <f t="shared" si="79"/>
        <v>0</v>
      </c>
      <c r="AF305" s="200">
        <f t="shared" si="72"/>
        <v>0</v>
      </c>
      <c r="AG305" s="191">
        <f t="shared" si="73"/>
        <v>0</v>
      </c>
      <c r="AH305" s="140"/>
      <c r="AI305" s="140"/>
      <c r="AJ305" s="188"/>
      <c r="AK305" s="215">
        <f t="shared" si="74"/>
        <v>0</v>
      </c>
      <c r="AL305" s="201" t="s">
        <v>187</v>
      </c>
      <c r="AM305" s="212" t="s">
        <v>187</v>
      </c>
      <c r="AN305" s="188"/>
      <c r="AO305" s="201" t="s">
        <v>187</v>
      </c>
      <c r="AP305" s="212" t="s">
        <v>187</v>
      </c>
      <c r="AQ305" s="213"/>
      <c r="AR305" s="201" t="s">
        <v>187</v>
      </c>
      <c r="AS305" s="212" t="s">
        <v>187</v>
      </c>
      <c r="AT305" s="188"/>
      <c r="AU305" s="218">
        <f t="shared" si="75"/>
        <v>0</v>
      </c>
      <c r="AV305" s="158">
        <f t="shared" si="80"/>
        <v>0</v>
      </c>
      <c r="AW305" s="69">
        <f t="shared" si="76"/>
        <v>0</v>
      </c>
      <c r="AX305" s="159">
        <f t="shared" si="81"/>
        <v>0</v>
      </c>
    </row>
    <row r="306" spans="1:50" ht="26.25" customHeight="1">
      <c r="A306" s="30"/>
      <c r="B306" s="201"/>
      <c r="C306" s="57"/>
      <c r="D306" s="59" t="str">
        <f t="shared" si="77"/>
        <v/>
      </c>
      <c r="E306" s="49"/>
      <c r="F306" s="49" t="s">
        <v>187</v>
      </c>
      <c r="G306" s="56"/>
      <c r="H306" s="143"/>
      <c r="I306" s="145">
        <f t="shared" si="82"/>
        <v>0</v>
      </c>
      <c r="J306" s="145">
        <f t="shared" si="83"/>
        <v>0</v>
      </c>
      <c r="K306" s="145">
        <f t="shared" si="69"/>
        <v>0</v>
      </c>
      <c r="L306" s="140"/>
      <c r="M306" s="188"/>
      <c r="N306" s="140"/>
      <c r="O306" s="61">
        <v>0</v>
      </c>
      <c r="P306" s="61">
        <v>0</v>
      </c>
      <c r="Q306" s="140"/>
      <c r="R306" s="140"/>
      <c r="S306" s="61">
        <v>0</v>
      </c>
      <c r="T306" s="61">
        <v>0</v>
      </c>
      <c r="U306" s="61">
        <v>0</v>
      </c>
      <c r="V306" s="61">
        <v>0</v>
      </c>
      <c r="W306" s="217">
        <f t="shared" si="70"/>
        <v>0</v>
      </c>
      <c r="X306" s="60"/>
      <c r="Y306" s="60"/>
      <c r="Z306" s="64">
        <v>0</v>
      </c>
      <c r="AA306" s="64">
        <f t="shared" si="84"/>
        <v>0</v>
      </c>
      <c r="AB306" s="64">
        <f t="shared" si="71"/>
        <v>0</v>
      </c>
      <c r="AC306" s="64">
        <v>0</v>
      </c>
      <c r="AD306" s="61">
        <f t="shared" si="78"/>
        <v>0</v>
      </c>
      <c r="AE306" s="62">
        <f t="shared" si="79"/>
        <v>0</v>
      </c>
      <c r="AF306" s="200">
        <f t="shared" si="72"/>
        <v>0</v>
      </c>
      <c r="AG306" s="191">
        <f t="shared" si="73"/>
        <v>0</v>
      </c>
      <c r="AH306" s="140"/>
      <c r="AI306" s="140"/>
      <c r="AJ306" s="188"/>
      <c r="AK306" s="215">
        <f t="shared" si="74"/>
        <v>0</v>
      </c>
      <c r="AL306" s="201" t="s">
        <v>187</v>
      </c>
      <c r="AM306" s="212" t="s">
        <v>187</v>
      </c>
      <c r="AN306" s="188"/>
      <c r="AO306" s="201" t="s">
        <v>187</v>
      </c>
      <c r="AP306" s="212" t="s">
        <v>187</v>
      </c>
      <c r="AQ306" s="213"/>
      <c r="AR306" s="201" t="s">
        <v>187</v>
      </c>
      <c r="AS306" s="212" t="s">
        <v>187</v>
      </c>
      <c r="AT306" s="188"/>
      <c r="AU306" s="218">
        <f t="shared" si="75"/>
        <v>0</v>
      </c>
      <c r="AV306" s="158">
        <f t="shared" si="80"/>
        <v>0</v>
      </c>
      <c r="AW306" s="69">
        <f t="shared" si="76"/>
        <v>0</v>
      </c>
      <c r="AX306" s="159">
        <f t="shared" si="81"/>
        <v>0</v>
      </c>
    </row>
    <row r="307" spans="1:50" ht="26.25" customHeight="1">
      <c r="A307" s="30"/>
      <c r="B307" s="201"/>
      <c r="C307" s="57"/>
      <c r="D307" s="59" t="str">
        <f t="shared" si="77"/>
        <v/>
      </c>
      <c r="E307" s="49"/>
      <c r="F307" s="49" t="s">
        <v>187</v>
      </c>
      <c r="G307" s="56"/>
      <c r="H307" s="143"/>
      <c r="I307" s="145">
        <f t="shared" si="82"/>
        <v>0</v>
      </c>
      <c r="J307" s="145">
        <f t="shared" si="83"/>
        <v>0</v>
      </c>
      <c r="K307" s="145">
        <f t="shared" si="69"/>
        <v>0</v>
      </c>
      <c r="L307" s="140"/>
      <c r="M307" s="188"/>
      <c r="N307" s="140"/>
      <c r="O307" s="61">
        <v>0</v>
      </c>
      <c r="P307" s="61">
        <v>0</v>
      </c>
      <c r="Q307" s="140"/>
      <c r="R307" s="140"/>
      <c r="S307" s="61">
        <v>0</v>
      </c>
      <c r="T307" s="61">
        <v>0</v>
      </c>
      <c r="U307" s="61">
        <v>0</v>
      </c>
      <c r="V307" s="61">
        <v>0</v>
      </c>
      <c r="W307" s="217">
        <f t="shared" si="70"/>
        <v>0</v>
      </c>
      <c r="X307" s="60"/>
      <c r="Y307" s="60"/>
      <c r="Z307" s="64">
        <v>0</v>
      </c>
      <c r="AA307" s="64">
        <f t="shared" si="84"/>
        <v>0</v>
      </c>
      <c r="AB307" s="64">
        <f t="shared" si="71"/>
        <v>0</v>
      </c>
      <c r="AC307" s="64">
        <v>0</v>
      </c>
      <c r="AD307" s="61">
        <f t="shared" si="78"/>
        <v>0</v>
      </c>
      <c r="AE307" s="62">
        <f t="shared" si="79"/>
        <v>0</v>
      </c>
      <c r="AF307" s="200">
        <f t="shared" si="72"/>
        <v>0</v>
      </c>
      <c r="AG307" s="191">
        <f t="shared" si="73"/>
        <v>0</v>
      </c>
      <c r="AH307" s="140"/>
      <c r="AI307" s="140"/>
      <c r="AJ307" s="188"/>
      <c r="AK307" s="215">
        <f t="shared" si="74"/>
        <v>0</v>
      </c>
      <c r="AL307" s="201" t="s">
        <v>187</v>
      </c>
      <c r="AM307" s="212" t="s">
        <v>187</v>
      </c>
      <c r="AN307" s="188"/>
      <c r="AO307" s="201" t="s">
        <v>187</v>
      </c>
      <c r="AP307" s="212" t="s">
        <v>187</v>
      </c>
      <c r="AQ307" s="213"/>
      <c r="AR307" s="201" t="s">
        <v>187</v>
      </c>
      <c r="AS307" s="212" t="s">
        <v>187</v>
      </c>
      <c r="AT307" s="188"/>
      <c r="AU307" s="218">
        <f t="shared" si="75"/>
        <v>0</v>
      </c>
      <c r="AV307" s="158">
        <f t="shared" si="80"/>
        <v>0</v>
      </c>
      <c r="AW307" s="69">
        <f t="shared" si="76"/>
        <v>0</v>
      </c>
      <c r="AX307" s="159">
        <f t="shared" si="81"/>
        <v>0</v>
      </c>
    </row>
    <row r="308" spans="1:50" ht="26.25" customHeight="1">
      <c r="A308" s="30"/>
      <c r="B308" s="201"/>
      <c r="C308" s="57"/>
      <c r="D308" s="59" t="str">
        <f t="shared" si="77"/>
        <v/>
      </c>
      <c r="E308" s="49"/>
      <c r="F308" s="49" t="s">
        <v>187</v>
      </c>
      <c r="G308" s="56"/>
      <c r="H308" s="143"/>
      <c r="I308" s="145">
        <f t="shared" si="82"/>
        <v>0</v>
      </c>
      <c r="J308" s="145">
        <f t="shared" si="83"/>
        <v>0</v>
      </c>
      <c r="K308" s="145">
        <f t="shared" si="69"/>
        <v>0</v>
      </c>
      <c r="L308" s="140"/>
      <c r="M308" s="188"/>
      <c r="N308" s="140"/>
      <c r="O308" s="61">
        <v>0</v>
      </c>
      <c r="P308" s="61">
        <v>0</v>
      </c>
      <c r="Q308" s="140"/>
      <c r="R308" s="140"/>
      <c r="S308" s="61">
        <v>0</v>
      </c>
      <c r="T308" s="61">
        <v>0</v>
      </c>
      <c r="U308" s="61">
        <v>0</v>
      </c>
      <c r="V308" s="61">
        <v>0</v>
      </c>
      <c r="W308" s="217">
        <f t="shared" si="70"/>
        <v>0</v>
      </c>
      <c r="X308" s="60"/>
      <c r="Y308" s="60"/>
      <c r="Z308" s="64">
        <v>0</v>
      </c>
      <c r="AA308" s="64">
        <f t="shared" si="84"/>
        <v>0</v>
      </c>
      <c r="AB308" s="64">
        <f t="shared" si="71"/>
        <v>0</v>
      </c>
      <c r="AC308" s="64">
        <v>0</v>
      </c>
      <c r="AD308" s="61">
        <f t="shared" si="78"/>
        <v>0</v>
      </c>
      <c r="AE308" s="62">
        <f t="shared" si="79"/>
        <v>0</v>
      </c>
      <c r="AF308" s="200">
        <f t="shared" si="72"/>
        <v>0</v>
      </c>
      <c r="AG308" s="191">
        <f t="shared" si="73"/>
        <v>0</v>
      </c>
      <c r="AH308" s="140"/>
      <c r="AI308" s="140"/>
      <c r="AJ308" s="188"/>
      <c r="AK308" s="215">
        <f t="shared" si="74"/>
        <v>0</v>
      </c>
      <c r="AL308" s="201" t="s">
        <v>187</v>
      </c>
      <c r="AM308" s="212" t="s">
        <v>187</v>
      </c>
      <c r="AN308" s="188"/>
      <c r="AO308" s="201" t="s">
        <v>187</v>
      </c>
      <c r="AP308" s="212" t="s">
        <v>187</v>
      </c>
      <c r="AQ308" s="213"/>
      <c r="AR308" s="201" t="s">
        <v>187</v>
      </c>
      <c r="AS308" s="212" t="s">
        <v>187</v>
      </c>
      <c r="AT308" s="188"/>
      <c r="AU308" s="218">
        <f t="shared" si="75"/>
        <v>0</v>
      </c>
      <c r="AV308" s="158">
        <f t="shared" si="80"/>
        <v>0</v>
      </c>
      <c r="AW308" s="69">
        <f t="shared" si="76"/>
        <v>0</v>
      </c>
      <c r="AX308" s="159">
        <f t="shared" si="81"/>
        <v>0</v>
      </c>
    </row>
    <row r="309" spans="1:50" ht="26.25" customHeight="1">
      <c r="A309" s="30"/>
      <c r="B309" s="201"/>
      <c r="C309" s="57"/>
      <c r="D309" s="59" t="str">
        <f t="shared" si="77"/>
        <v/>
      </c>
      <c r="E309" s="49"/>
      <c r="F309" s="49" t="s">
        <v>187</v>
      </c>
      <c r="G309" s="56"/>
      <c r="H309" s="143"/>
      <c r="I309" s="145">
        <f t="shared" si="82"/>
        <v>0</v>
      </c>
      <c r="J309" s="145">
        <f t="shared" si="83"/>
        <v>0</v>
      </c>
      <c r="K309" s="145">
        <f t="shared" si="69"/>
        <v>0</v>
      </c>
      <c r="L309" s="140"/>
      <c r="M309" s="188"/>
      <c r="N309" s="140"/>
      <c r="O309" s="61">
        <v>0</v>
      </c>
      <c r="P309" s="61">
        <v>0</v>
      </c>
      <c r="Q309" s="140"/>
      <c r="R309" s="140"/>
      <c r="S309" s="61">
        <v>0</v>
      </c>
      <c r="T309" s="61">
        <v>0</v>
      </c>
      <c r="U309" s="61">
        <v>0</v>
      </c>
      <c r="V309" s="61">
        <v>0</v>
      </c>
      <c r="W309" s="217">
        <f t="shared" si="70"/>
        <v>0</v>
      </c>
      <c r="X309" s="60"/>
      <c r="Y309" s="60"/>
      <c r="Z309" s="64">
        <v>0</v>
      </c>
      <c r="AA309" s="64">
        <f t="shared" si="84"/>
        <v>0</v>
      </c>
      <c r="AB309" s="64">
        <f t="shared" si="71"/>
        <v>0</v>
      </c>
      <c r="AC309" s="64">
        <v>0</v>
      </c>
      <c r="AD309" s="61">
        <f t="shared" si="78"/>
        <v>0</v>
      </c>
      <c r="AE309" s="62">
        <f t="shared" si="79"/>
        <v>0</v>
      </c>
      <c r="AF309" s="200">
        <f t="shared" si="72"/>
        <v>0</v>
      </c>
      <c r="AG309" s="191">
        <f t="shared" si="73"/>
        <v>0</v>
      </c>
      <c r="AH309" s="140"/>
      <c r="AI309" s="140"/>
      <c r="AJ309" s="188"/>
      <c r="AK309" s="215">
        <f t="shared" si="74"/>
        <v>0</v>
      </c>
      <c r="AL309" s="201" t="s">
        <v>187</v>
      </c>
      <c r="AM309" s="212" t="s">
        <v>187</v>
      </c>
      <c r="AN309" s="188"/>
      <c r="AO309" s="201" t="s">
        <v>187</v>
      </c>
      <c r="AP309" s="212" t="s">
        <v>187</v>
      </c>
      <c r="AQ309" s="213"/>
      <c r="AR309" s="201" t="s">
        <v>187</v>
      </c>
      <c r="AS309" s="212" t="s">
        <v>187</v>
      </c>
      <c r="AT309" s="188"/>
      <c r="AU309" s="218">
        <f t="shared" si="75"/>
        <v>0</v>
      </c>
      <c r="AV309" s="158">
        <f t="shared" si="80"/>
        <v>0</v>
      </c>
      <c r="AW309" s="69">
        <f t="shared" si="76"/>
        <v>0</v>
      </c>
      <c r="AX309" s="159">
        <f t="shared" si="81"/>
        <v>0</v>
      </c>
    </row>
    <row r="310" spans="1:50" ht="26.25" customHeight="1">
      <c r="A310" s="30"/>
      <c r="B310" s="201"/>
      <c r="C310" s="57"/>
      <c r="D310" s="59" t="str">
        <f t="shared" si="77"/>
        <v/>
      </c>
      <c r="E310" s="49"/>
      <c r="F310" s="49" t="s">
        <v>187</v>
      </c>
      <c r="G310" s="56"/>
      <c r="H310" s="143"/>
      <c r="I310" s="145">
        <f t="shared" si="82"/>
        <v>0</v>
      </c>
      <c r="J310" s="145">
        <f t="shared" si="83"/>
        <v>0</v>
      </c>
      <c r="K310" s="145">
        <f t="shared" si="69"/>
        <v>0</v>
      </c>
      <c r="L310" s="140"/>
      <c r="M310" s="188"/>
      <c r="N310" s="140"/>
      <c r="O310" s="61">
        <v>0</v>
      </c>
      <c r="P310" s="61">
        <v>0</v>
      </c>
      <c r="Q310" s="140"/>
      <c r="R310" s="140"/>
      <c r="S310" s="61">
        <v>0</v>
      </c>
      <c r="T310" s="61">
        <v>0</v>
      </c>
      <c r="U310" s="61">
        <v>0</v>
      </c>
      <c r="V310" s="61">
        <v>0</v>
      </c>
      <c r="W310" s="217">
        <f t="shared" si="70"/>
        <v>0</v>
      </c>
      <c r="X310" s="60"/>
      <c r="Y310" s="60"/>
      <c r="Z310" s="64">
        <v>0</v>
      </c>
      <c r="AA310" s="64">
        <f t="shared" si="84"/>
        <v>0</v>
      </c>
      <c r="AB310" s="64">
        <f t="shared" si="71"/>
        <v>0</v>
      </c>
      <c r="AC310" s="64">
        <v>0</v>
      </c>
      <c r="AD310" s="61">
        <f t="shared" si="78"/>
        <v>0</v>
      </c>
      <c r="AE310" s="62">
        <f t="shared" si="79"/>
        <v>0</v>
      </c>
      <c r="AF310" s="200">
        <f t="shared" si="72"/>
        <v>0</v>
      </c>
      <c r="AG310" s="191">
        <f t="shared" si="73"/>
        <v>0</v>
      </c>
      <c r="AH310" s="140"/>
      <c r="AI310" s="140"/>
      <c r="AJ310" s="188"/>
      <c r="AK310" s="215">
        <f t="shared" si="74"/>
        <v>0</v>
      </c>
      <c r="AL310" s="201" t="s">
        <v>187</v>
      </c>
      <c r="AM310" s="212" t="s">
        <v>187</v>
      </c>
      <c r="AN310" s="188"/>
      <c r="AO310" s="201" t="s">
        <v>187</v>
      </c>
      <c r="AP310" s="212" t="s">
        <v>187</v>
      </c>
      <c r="AQ310" s="213"/>
      <c r="AR310" s="201" t="s">
        <v>187</v>
      </c>
      <c r="AS310" s="212" t="s">
        <v>187</v>
      </c>
      <c r="AT310" s="188"/>
      <c r="AU310" s="218">
        <f t="shared" si="75"/>
        <v>0</v>
      </c>
      <c r="AV310" s="158">
        <f t="shared" si="80"/>
        <v>0</v>
      </c>
      <c r="AW310" s="69">
        <f t="shared" si="76"/>
        <v>0</v>
      </c>
      <c r="AX310" s="159">
        <f t="shared" si="81"/>
        <v>0</v>
      </c>
    </row>
    <row r="311" spans="1:50" ht="26.25" customHeight="1">
      <c r="A311" s="30"/>
      <c r="B311" s="201"/>
      <c r="C311" s="57"/>
      <c r="D311" s="59" t="str">
        <f t="shared" si="77"/>
        <v/>
      </c>
      <c r="E311" s="49"/>
      <c r="F311" s="49" t="s">
        <v>187</v>
      </c>
      <c r="G311" s="56"/>
      <c r="H311" s="143"/>
      <c r="I311" s="145">
        <f t="shared" si="82"/>
        <v>0</v>
      </c>
      <c r="J311" s="145">
        <f t="shared" si="83"/>
        <v>0</v>
      </c>
      <c r="K311" s="145">
        <f t="shared" si="69"/>
        <v>0</v>
      </c>
      <c r="L311" s="140"/>
      <c r="M311" s="188"/>
      <c r="N311" s="140"/>
      <c r="O311" s="61">
        <v>0</v>
      </c>
      <c r="P311" s="61">
        <v>0</v>
      </c>
      <c r="Q311" s="140"/>
      <c r="R311" s="140"/>
      <c r="S311" s="61">
        <v>0</v>
      </c>
      <c r="T311" s="61">
        <v>0</v>
      </c>
      <c r="U311" s="61">
        <v>0</v>
      </c>
      <c r="V311" s="61">
        <v>0</v>
      </c>
      <c r="W311" s="217">
        <f t="shared" si="70"/>
        <v>0</v>
      </c>
      <c r="X311" s="60"/>
      <c r="Y311" s="60"/>
      <c r="Z311" s="64">
        <v>0</v>
      </c>
      <c r="AA311" s="64">
        <f t="shared" si="84"/>
        <v>0</v>
      </c>
      <c r="AB311" s="64">
        <f t="shared" si="71"/>
        <v>0</v>
      </c>
      <c r="AC311" s="64">
        <v>0</v>
      </c>
      <c r="AD311" s="61">
        <f t="shared" si="78"/>
        <v>0</v>
      </c>
      <c r="AE311" s="62">
        <f t="shared" si="79"/>
        <v>0</v>
      </c>
      <c r="AF311" s="200">
        <f t="shared" si="72"/>
        <v>0</v>
      </c>
      <c r="AG311" s="191">
        <f t="shared" si="73"/>
        <v>0</v>
      </c>
      <c r="AH311" s="140"/>
      <c r="AI311" s="140"/>
      <c r="AJ311" s="188"/>
      <c r="AK311" s="215">
        <f t="shared" si="74"/>
        <v>0</v>
      </c>
      <c r="AL311" s="201" t="s">
        <v>187</v>
      </c>
      <c r="AM311" s="212" t="s">
        <v>187</v>
      </c>
      <c r="AN311" s="188"/>
      <c r="AO311" s="201" t="s">
        <v>187</v>
      </c>
      <c r="AP311" s="212" t="s">
        <v>187</v>
      </c>
      <c r="AQ311" s="213"/>
      <c r="AR311" s="201" t="s">
        <v>187</v>
      </c>
      <c r="AS311" s="212" t="s">
        <v>187</v>
      </c>
      <c r="AT311" s="188"/>
      <c r="AU311" s="218">
        <f t="shared" si="75"/>
        <v>0</v>
      </c>
      <c r="AV311" s="158">
        <f t="shared" si="80"/>
        <v>0</v>
      </c>
      <c r="AW311" s="69">
        <f t="shared" si="76"/>
        <v>0</v>
      </c>
      <c r="AX311" s="159">
        <f t="shared" si="81"/>
        <v>0</v>
      </c>
    </row>
    <row r="312" spans="1:50" ht="26.25" customHeight="1">
      <c r="A312" s="30"/>
      <c r="B312" s="201"/>
      <c r="C312" s="57"/>
      <c r="D312" s="59" t="str">
        <f t="shared" si="77"/>
        <v/>
      </c>
      <c r="E312" s="49"/>
      <c r="F312" s="49" t="s">
        <v>187</v>
      </c>
      <c r="G312" s="56"/>
      <c r="H312" s="143"/>
      <c r="I312" s="145">
        <f t="shared" si="82"/>
        <v>0</v>
      </c>
      <c r="J312" s="145">
        <f t="shared" si="83"/>
        <v>0</v>
      </c>
      <c r="K312" s="145">
        <f t="shared" si="69"/>
        <v>0</v>
      </c>
      <c r="L312" s="140"/>
      <c r="M312" s="188"/>
      <c r="N312" s="140"/>
      <c r="O312" s="61">
        <v>0</v>
      </c>
      <c r="P312" s="61">
        <v>0</v>
      </c>
      <c r="Q312" s="140"/>
      <c r="R312" s="140"/>
      <c r="S312" s="61">
        <v>0</v>
      </c>
      <c r="T312" s="61">
        <v>0</v>
      </c>
      <c r="U312" s="61">
        <v>0</v>
      </c>
      <c r="V312" s="61">
        <v>0</v>
      </c>
      <c r="W312" s="217">
        <f t="shared" si="70"/>
        <v>0</v>
      </c>
      <c r="X312" s="60"/>
      <c r="Y312" s="60"/>
      <c r="Z312" s="64">
        <v>0</v>
      </c>
      <c r="AA312" s="64">
        <f t="shared" si="84"/>
        <v>0</v>
      </c>
      <c r="AB312" s="64">
        <f t="shared" si="71"/>
        <v>0</v>
      </c>
      <c r="AC312" s="64">
        <v>0</v>
      </c>
      <c r="AD312" s="61">
        <f t="shared" si="78"/>
        <v>0</v>
      </c>
      <c r="AE312" s="62">
        <f t="shared" si="79"/>
        <v>0</v>
      </c>
      <c r="AF312" s="200">
        <f t="shared" si="72"/>
        <v>0</v>
      </c>
      <c r="AG312" s="191">
        <f t="shared" si="73"/>
        <v>0</v>
      </c>
      <c r="AH312" s="140"/>
      <c r="AI312" s="140"/>
      <c r="AJ312" s="188"/>
      <c r="AK312" s="215">
        <f t="shared" si="74"/>
        <v>0</v>
      </c>
      <c r="AL312" s="201" t="s">
        <v>187</v>
      </c>
      <c r="AM312" s="212" t="s">
        <v>187</v>
      </c>
      <c r="AN312" s="188"/>
      <c r="AO312" s="201" t="s">
        <v>187</v>
      </c>
      <c r="AP312" s="212" t="s">
        <v>187</v>
      </c>
      <c r="AQ312" s="213"/>
      <c r="AR312" s="201" t="s">
        <v>187</v>
      </c>
      <c r="AS312" s="212" t="s">
        <v>187</v>
      </c>
      <c r="AT312" s="188"/>
      <c r="AU312" s="218">
        <f t="shared" si="75"/>
        <v>0</v>
      </c>
      <c r="AV312" s="158">
        <f t="shared" si="80"/>
        <v>0</v>
      </c>
      <c r="AW312" s="69">
        <f t="shared" si="76"/>
        <v>0</v>
      </c>
      <c r="AX312" s="159">
        <f t="shared" si="81"/>
        <v>0</v>
      </c>
    </row>
    <row r="313" spans="1:50" ht="26.25" customHeight="1">
      <c r="A313" s="30"/>
      <c r="B313" s="201"/>
      <c r="C313" s="57"/>
      <c r="D313" s="59" t="str">
        <f t="shared" si="77"/>
        <v/>
      </c>
      <c r="E313" s="49"/>
      <c r="F313" s="49" t="s">
        <v>187</v>
      </c>
      <c r="G313" s="56"/>
      <c r="H313" s="143"/>
      <c r="I313" s="145">
        <f t="shared" si="82"/>
        <v>0</v>
      </c>
      <c r="J313" s="145">
        <f t="shared" si="83"/>
        <v>0</v>
      </c>
      <c r="K313" s="145">
        <f t="shared" si="69"/>
        <v>0</v>
      </c>
      <c r="L313" s="140"/>
      <c r="M313" s="188"/>
      <c r="N313" s="140"/>
      <c r="O313" s="61">
        <v>0</v>
      </c>
      <c r="P313" s="61">
        <v>0</v>
      </c>
      <c r="Q313" s="140"/>
      <c r="R313" s="140"/>
      <c r="S313" s="61">
        <v>0</v>
      </c>
      <c r="T313" s="61">
        <v>0</v>
      </c>
      <c r="U313" s="61">
        <v>0</v>
      </c>
      <c r="V313" s="61">
        <v>0</v>
      </c>
      <c r="W313" s="217">
        <f t="shared" si="70"/>
        <v>0</v>
      </c>
      <c r="X313" s="60"/>
      <c r="Y313" s="60"/>
      <c r="Z313" s="64">
        <v>0</v>
      </c>
      <c r="AA313" s="64">
        <f t="shared" si="84"/>
        <v>0</v>
      </c>
      <c r="AB313" s="64">
        <f t="shared" si="71"/>
        <v>0</v>
      </c>
      <c r="AC313" s="64">
        <v>0</v>
      </c>
      <c r="AD313" s="61">
        <f t="shared" si="78"/>
        <v>0</v>
      </c>
      <c r="AE313" s="62">
        <f t="shared" si="79"/>
        <v>0</v>
      </c>
      <c r="AF313" s="200">
        <f t="shared" si="72"/>
        <v>0</v>
      </c>
      <c r="AG313" s="191">
        <f t="shared" si="73"/>
        <v>0</v>
      </c>
      <c r="AH313" s="140"/>
      <c r="AI313" s="140"/>
      <c r="AJ313" s="188"/>
      <c r="AK313" s="215">
        <f t="shared" si="74"/>
        <v>0</v>
      </c>
      <c r="AL313" s="201" t="s">
        <v>187</v>
      </c>
      <c r="AM313" s="212" t="s">
        <v>187</v>
      </c>
      <c r="AN313" s="188"/>
      <c r="AO313" s="201" t="s">
        <v>187</v>
      </c>
      <c r="AP313" s="212" t="s">
        <v>187</v>
      </c>
      <c r="AQ313" s="213"/>
      <c r="AR313" s="201" t="s">
        <v>187</v>
      </c>
      <c r="AS313" s="212" t="s">
        <v>187</v>
      </c>
      <c r="AT313" s="188"/>
      <c r="AU313" s="218">
        <f t="shared" si="75"/>
        <v>0</v>
      </c>
      <c r="AV313" s="158">
        <f t="shared" si="80"/>
        <v>0</v>
      </c>
      <c r="AW313" s="69">
        <f t="shared" si="76"/>
        <v>0</v>
      </c>
      <c r="AX313" s="159">
        <f t="shared" si="81"/>
        <v>0</v>
      </c>
    </row>
    <row r="314" spans="1:50" ht="26.25" customHeight="1">
      <c r="A314" s="30"/>
      <c r="B314" s="201"/>
      <c r="C314" s="57"/>
      <c r="D314" s="59" t="str">
        <f t="shared" si="77"/>
        <v/>
      </c>
      <c r="E314" s="49"/>
      <c r="F314" s="49" t="s">
        <v>187</v>
      </c>
      <c r="G314" s="56"/>
      <c r="H314" s="143"/>
      <c r="I314" s="145">
        <f t="shared" si="82"/>
        <v>0</v>
      </c>
      <c r="J314" s="145">
        <f t="shared" si="83"/>
        <v>0</v>
      </c>
      <c r="K314" s="145">
        <f t="shared" si="69"/>
        <v>0</v>
      </c>
      <c r="L314" s="140"/>
      <c r="M314" s="188"/>
      <c r="N314" s="140"/>
      <c r="O314" s="61">
        <v>0</v>
      </c>
      <c r="P314" s="61">
        <v>0</v>
      </c>
      <c r="Q314" s="140"/>
      <c r="R314" s="140"/>
      <c r="S314" s="61">
        <v>0</v>
      </c>
      <c r="T314" s="61">
        <v>0</v>
      </c>
      <c r="U314" s="61">
        <v>0</v>
      </c>
      <c r="V314" s="61">
        <v>0</v>
      </c>
      <c r="W314" s="217">
        <f t="shared" si="70"/>
        <v>0</v>
      </c>
      <c r="X314" s="60"/>
      <c r="Y314" s="60"/>
      <c r="Z314" s="64">
        <v>0</v>
      </c>
      <c r="AA314" s="64">
        <f t="shared" si="84"/>
        <v>0</v>
      </c>
      <c r="AB314" s="64">
        <f t="shared" si="71"/>
        <v>0</v>
      </c>
      <c r="AC314" s="64">
        <v>0</v>
      </c>
      <c r="AD314" s="61">
        <f t="shared" si="78"/>
        <v>0</v>
      </c>
      <c r="AE314" s="62">
        <f t="shared" si="79"/>
        <v>0</v>
      </c>
      <c r="AF314" s="200">
        <f t="shared" si="72"/>
        <v>0</v>
      </c>
      <c r="AG314" s="191">
        <f t="shared" si="73"/>
        <v>0</v>
      </c>
      <c r="AH314" s="140"/>
      <c r="AI314" s="140"/>
      <c r="AJ314" s="188"/>
      <c r="AK314" s="215">
        <f t="shared" si="74"/>
        <v>0</v>
      </c>
      <c r="AL314" s="201" t="s">
        <v>187</v>
      </c>
      <c r="AM314" s="212" t="s">
        <v>187</v>
      </c>
      <c r="AN314" s="188"/>
      <c r="AO314" s="201" t="s">
        <v>187</v>
      </c>
      <c r="AP314" s="212" t="s">
        <v>187</v>
      </c>
      <c r="AQ314" s="213"/>
      <c r="AR314" s="201" t="s">
        <v>187</v>
      </c>
      <c r="AS314" s="212" t="s">
        <v>187</v>
      </c>
      <c r="AT314" s="188"/>
      <c r="AU314" s="218">
        <f t="shared" si="75"/>
        <v>0</v>
      </c>
      <c r="AV314" s="158">
        <f t="shared" si="80"/>
        <v>0</v>
      </c>
      <c r="AW314" s="69">
        <f t="shared" si="76"/>
        <v>0</v>
      </c>
      <c r="AX314" s="159">
        <f t="shared" si="81"/>
        <v>0</v>
      </c>
    </row>
    <row r="315" spans="1:50" ht="26.25" customHeight="1">
      <c r="A315" s="30"/>
      <c r="B315" s="201"/>
      <c r="C315" s="57"/>
      <c r="D315" s="59" t="str">
        <f t="shared" si="77"/>
        <v/>
      </c>
      <c r="E315" s="49"/>
      <c r="F315" s="49" t="s">
        <v>187</v>
      </c>
      <c r="G315" s="56"/>
      <c r="H315" s="143"/>
      <c r="I315" s="145">
        <f t="shared" si="82"/>
        <v>0</v>
      </c>
      <c r="J315" s="145">
        <f t="shared" si="83"/>
        <v>0</v>
      </c>
      <c r="K315" s="145">
        <f t="shared" si="69"/>
        <v>0</v>
      </c>
      <c r="L315" s="140"/>
      <c r="M315" s="188"/>
      <c r="N315" s="140"/>
      <c r="O315" s="61">
        <v>0</v>
      </c>
      <c r="P315" s="61">
        <v>0</v>
      </c>
      <c r="Q315" s="140"/>
      <c r="R315" s="140"/>
      <c r="S315" s="61">
        <v>0</v>
      </c>
      <c r="T315" s="61">
        <v>0</v>
      </c>
      <c r="U315" s="61">
        <v>0</v>
      </c>
      <c r="V315" s="61">
        <v>0</v>
      </c>
      <c r="W315" s="217">
        <f t="shared" si="70"/>
        <v>0</v>
      </c>
      <c r="X315" s="60"/>
      <c r="Y315" s="60"/>
      <c r="Z315" s="64">
        <v>0</v>
      </c>
      <c r="AA315" s="64">
        <f t="shared" si="84"/>
        <v>0</v>
      </c>
      <c r="AB315" s="64">
        <f t="shared" si="71"/>
        <v>0</v>
      </c>
      <c r="AC315" s="64">
        <v>0</v>
      </c>
      <c r="AD315" s="61">
        <f t="shared" si="78"/>
        <v>0</v>
      </c>
      <c r="AE315" s="62">
        <f t="shared" si="79"/>
        <v>0</v>
      </c>
      <c r="AF315" s="200">
        <f t="shared" si="72"/>
        <v>0</v>
      </c>
      <c r="AG315" s="191">
        <f t="shared" si="73"/>
        <v>0</v>
      </c>
      <c r="AH315" s="140"/>
      <c r="AI315" s="140"/>
      <c r="AJ315" s="188"/>
      <c r="AK315" s="215">
        <f t="shared" si="74"/>
        <v>0</v>
      </c>
      <c r="AL315" s="201" t="s">
        <v>187</v>
      </c>
      <c r="AM315" s="212" t="s">
        <v>187</v>
      </c>
      <c r="AN315" s="188"/>
      <c r="AO315" s="201" t="s">
        <v>187</v>
      </c>
      <c r="AP315" s="212" t="s">
        <v>187</v>
      </c>
      <c r="AQ315" s="213"/>
      <c r="AR315" s="201" t="s">
        <v>187</v>
      </c>
      <c r="AS315" s="212" t="s">
        <v>187</v>
      </c>
      <c r="AT315" s="188"/>
      <c r="AU315" s="218">
        <f t="shared" si="75"/>
        <v>0</v>
      </c>
      <c r="AV315" s="158">
        <f t="shared" si="80"/>
        <v>0</v>
      </c>
      <c r="AW315" s="69">
        <f t="shared" si="76"/>
        <v>0</v>
      </c>
      <c r="AX315" s="159">
        <f t="shared" si="81"/>
        <v>0</v>
      </c>
    </row>
    <row r="316" spans="1:50" ht="26.25" customHeight="1">
      <c r="A316" s="30"/>
      <c r="B316" s="201"/>
      <c r="C316" s="57"/>
      <c r="D316" s="59" t="str">
        <f t="shared" si="77"/>
        <v/>
      </c>
      <c r="E316" s="49"/>
      <c r="F316" s="49" t="s">
        <v>187</v>
      </c>
      <c r="G316" s="56"/>
      <c r="H316" s="143"/>
      <c r="I316" s="145">
        <f t="shared" si="82"/>
        <v>0</v>
      </c>
      <c r="J316" s="145">
        <f t="shared" si="83"/>
        <v>0</v>
      </c>
      <c r="K316" s="145">
        <f t="shared" si="69"/>
        <v>0</v>
      </c>
      <c r="L316" s="140"/>
      <c r="M316" s="188"/>
      <c r="N316" s="140"/>
      <c r="O316" s="61">
        <v>0</v>
      </c>
      <c r="P316" s="61">
        <v>0</v>
      </c>
      <c r="Q316" s="140"/>
      <c r="R316" s="140"/>
      <c r="S316" s="61">
        <v>0</v>
      </c>
      <c r="T316" s="61">
        <v>0</v>
      </c>
      <c r="U316" s="61">
        <v>0</v>
      </c>
      <c r="V316" s="61">
        <v>0</v>
      </c>
      <c r="W316" s="217">
        <f t="shared" si="70"/>
        <v>0</v>
      </c>
      <c r="X316" s="60"/>
      <c r="Y316" s="60"/>
      <c r="Z316" s="64">
        <v>0</v>
      </c>
      <c r="AA316" s="64">
        <f t="shared" si="84"/>
        <v>0</v>
      </c>
      <c r="AB316" s="64">
        <f t="shared" si="71"/>
        <v>0</v>
      </c>
      <c r="AC316" s="64">
        <v>0</v>
      </c>
      <c r="AD316" s="61">
        <f t="shared" si="78"/>
        <v>0</v>
      </c>
      <c r="AE316" s="62">
        <f t="shared" si="79"/>
        <v>0</v>
      </c>
      <c r="AF316" s="200">
        <f t="shared" si="72"/>
        <v>0</v>
      </c>
      <c r="AG316" s="191">
        <f t="shared" si="73"/>
        <v>0</v>
      </c>
      <c r="AH316" s="140"/>
      <c r="AI316" s="140"/>
      <c r="AJ316" s="188"/>
      <c r="AK316" s="215">
        <f t="shared" si="74"/>
        <v>0</v>
      </c>
      <c r="AL316" s="201" t="s">
        <v>187</v>
      </c>
      <c r="AM316" s="212" t="s">
        <v>187</v>
      </c>
      <c r="AN316" s="188"/>
      <c r="AO316" s="201" t="s">
        <v>187</v>
      </c>
      <c r="AP316" s="212" t="s">
        <v>187</v>
      </c>
      <c r="AQ316" s="213"/>
      <c r="AR316" s="201" t="s">
        <v>187</v>
      </c>
      <c r="AS316" s="212" t="s">
        <v>187</v>
      </c>
      <c r="AT316" s="188"/>
      <c r="AU316" s="218">
        <f t="shared" si="75"/>
        <v>0</v>
      </c>
      <c r="AV316" s="158">
        <f t="shared" si="80"/>
        <v>0</v>
      </c>
      <c r="AW316" s="69">
        <f t="shared" si="76"/>
        <v>0</v>
      </c>
      <c r="AX316" s="159">
        <f t="shared" si="81"/>
        <v>0</v>
      </c>
    </row>
    <row r="317" spans="1:50" ht="26.25" customHeight="1">
      <c r="A317" s="30"/>
      <c r="B317" s="201"/>
      <c r="C317" s="57"/>
      <c r="D317" s="59" t="str">
        <f t="shared" si="77"/>
        <v/>
      </c>
      <c r="E317" s="49"/>
      <c r="F317" s="49" t="s">
        <v>187</v>
      </c>
      <c r="G317" s="56"/>
      <c r="H317" s="143"/>
      <c r="I317" s="145">
        <f t="shared" si="82"/>
        <v>0</v>
      </c>
      <c r="J317" s="145">
        <f t="shared" si="83"/>
        <v>0</v>
      </c>
      <c r="K317" s="145">
        <f t="shared" si="69"/>
        <v>0</v>
      </c>
      <c r="L317" s="140"/>
      <c r="M317" s="188"/>
      <c r="N317" s="140"/>
      <c r="O317" s="61">
        <v>0</v>
      </c>
      <c r="P317" s="61">
        <v>0</v>
      </c>
      <c r="Q317" s="140"/>
      <c r="R317" s="140"/>
      <c r="S317" s="61">
        <v>0</v>
      </c>
      <c r="T317" s="61">
        <v>0</v>
      </c>
      <c r="U317" s="61">
        <v>0</v>
      </c>
      <c r="V317" s="61">
        <v>0</v>
      </c>
      <c r="W317" s="217">
        <f t="shared" si="70"/>
        <v>0</v>
      </c>
      <c r="X317" s="60"/>
      <c r="Y317" s="60"/>
      <c r="Z317" s="64">
        <v>0</v>
      </c>
      <c r="AA317" s="64">
        <f t="shared" si="84"/>
        <v>0</v>
      </c>
      <c r="AB317" s="64">
        <f t="shared" si="71"/>
        <v>0</v>
      </c>
      <c r="AC317" s="64">
        <v>0</v>
      </c>
      <c r="AD317" s="61">
        <f t="shared" si="78"/>
        <v>0</v>
      </c>
      <c r="AE317" s="62">
        <f t="shared" si="79"/>
        <v>0</v>
      </c>
      <c r="AF317" s="200">
        <f t="shared" si="72"/>
        <v>0</v>
      </c>
      <c r="AG317" s="191">
        <f t="shared" si="73"/>
        <v>0</v>
      </c>
      <c r="AH317" s="140"/>
      <c r="AI317" s="140"/>
      <c r="AJ317" s="188"/>
      <c r="AK317" s="215">
        <f t="shared" si="74"/>
        <v>0</v>
      </c>
      <c r="AL317" s="201" t="s">
        <v>187</v>
      </c>
      <c r="AM317" s="212" t="s">
        <v>187</v>
      </c>
      <c r="AN317" s="188"/>
      <c r="AO317" s="201" t="s">
        <v>187</v>
      </c>
      <c r="AP317" s="212" t="s">
        <v>187</v>
      </c>
      <c r="AQ317" s="213"/>
      <c r="AR317" s="201" t="s">
        <v>187</v>
      </c>
      <c r="AS317" s="212" t="s">
        <v>187</v>
      </c>
      <c r="AT317" s="188"/>
      <c r="AU317" s="218">
        <f t="shared" si="75"/>
        <v>0</v>
      </c>
      <c r="AV317" s="158">
        <f t="shared" si="80"/>
        <v>0</v>
      </c>
      <c r="AW317" s="69">
        <f t="shared" si="76"/>
        <v>0</v>
      </c>
      <c r="AX317" s="159">
        <f t="shared" si="81"/>
        <v>0</v>
      </c>
    </row>
    <row r="318" spans="1:50" ht="26.25" customHeight="1">
      <c r="A318" s="30"/>
      <c r="B318" s="201"/>
      <c r="C318" s="57"/>
      <c r="D318" s="59" t="str">
        <f t="shared" si="77"/>
        <v/>
      </c>
      <c r="E318" s="49"/>
      <c r="F318" s="49" t="s">
        <v>187</v>
      </c>
      <c r="G318" s="56"/>
      <c r="H318" s="143"/>
      <c r="I318" s="145">
        <f t="shared" si="82"/>
        <v>0</v>
      </c>
      <c r="J318" s="145">
        <f t="shared" si="83"/>
        <v>0</v>
      </c>
      <c r="K318" s="145">
        <f t="shared" si="69"/>
        <v>0</v>
      </c>
      <c r="L318" s="140"/>
      <c r="M318" s="188"/>
      <c r="N318" s="140"/>
      <c r="O318" s="61">
        <v>0</v>
      </c>
      <c r="P318" s="61">
        <v>0</v>
      </c>
      <c r="Q318" s="140"/>
      <c r="R318" s="140"/>
      <c r="S318" s="61">
        <v>0</v>
      </c>
      <c r="T318" s="61">
        <v>0</v>
      </c>
      <c r="U318" s="61">
        <v>0</v>
      </c>
      <c r="V318" s="61">
        <v>0</v>
      </c>
      <c r="W318" s="217">
        <f t="shared" si="70"/>
        <v>0</v>
      </c>
      <c r="X318" s="60"/>
      <c r="Y318" s="60"/>
      <c r="Z318" s="64">
        <v>0</v>
      </c>
      <c r="AA318" s="64">
        <f t="shared" si="84"/>
        <v>0</v>
      </c>
      <c r="AB318" s="64">
        <f t="shared" si="71"/>
        <v>0</v>
      </c>
      <c r="AC318" s="64">
        <v>0</v>
      </c>
      <c r="AD318" s="61">
        <f t="shared" si="78"/>
        <v>0</v>
      </c>
      <c r="AE318" s="62">
        <f t="shared" si="79"/>
        <v>0</v>
      </c>
      <c r="AF318" s="200">
        <f t="shared" si="72"/>
        <v>0</v>
      </c>
      <c r="AG318" s="191">
        <f t="shared" si="73"/>
        <v>0</v>
      </c>
      <c r="AH318" s="140"/>
      <c r="AI318" s="140"/>
      <c r="AJ318" s="188"/>
      <c r="AK318" s="215">
        <f t="shared" si="74"/>
        <v>0</v>
      </c>
      <c r="AL318" s="201" t="s">
        <v>187</v>
      </c>
      <c r="AM318" s="212" t="s">
        <v>187</v>
      </c>
      <c r="AN318" s="188"/>
      <c r="AO318" s="201" t="s">
        <v>187</v>
      </c>
      <c r="AP318" s="212" t="s">
        <v>187</v>
      </c>
      <c r="AQ318" s="213"/>
      <c r="AR318" s="201" t="s">
        <v>187</v>
      </c>
      <c r="AS318" s="212" t="s">
        <v>187</v>
      </c>
      <c r="AT318" s="188"/>
      <c r="AU318" s="218">
        <f t="shared" si="75"/>
        <v>0</v>
      </c>
      <c r="AV318" s="158">
        <f t="shared" si="80"/>
        <v>0</v>
      </c>
      <c r="AW318" s="69">
        <f t="shared" si="76"/>
        <v>0</v>
      </c>
      <c r="AX318" s="159">
        <f t="shared" si="81"/>
        <v>0</v>
      </c>
    </row>
    <row r="319" spans="1:50" ht="26.25" customHeight="1">
      <c r="A319" s="30"/>
      <c r="B319" s="201"/>
      <c r="C319" s="57"/>
      <c r="D319" s="59" t="str">
        <f t="shared" si="77"/>
        <v/>
      </c>
      <c r="E319" s="49"/>
      <c r="F319" s="49" t="s">
        <v>187</v>
      </c>
      <c r="G319" s="56"/>
      <c r="H319" s="143"/>
      <c r="I319" s="145">
        <f t="shared" si="82"/>
        <v>0</v>
      </c>
      <c r="J319" s="145">
        <f t="shared" si="83"/>
        <v>0</v>
      </c>
      <c r="K319" s="145">
        <f t="shared" si="69"/>
        <v>0</v>
      </c>
      <c r="L319" s="140"/>
      <c r="M319" s="188"/>
      <c r="N319" s="140"/>
      <c r="O319" s="61">
        <v>0</v>
      </c>
      <c r="P319" s="61">
        <v>0</v>
      </c>
      <c r="Q319" s="140"/>
      <c r="R319" s="140"/>
      <c r="S319" s="61">
        <v>0</v>
      </c>
      <c r="T319" s="61">
        <v>0</v>
      </c>
      <c r="U319" s="61">
        <v>0</v>
      </c>
      <c r="V319" s="61">
        <v>0</v>
      </c>
      <c r="W319" s="217">
        <f t="shared" si="70"/>
        <v>0</v>
      </c>
      <c r="X319" s="60"/>
      <c r="Y319" s="60"/>
      <c r="Z319" s="64">
        <v>0</v>
      </c>
      <c r="AA319" s="64">
        <f t="shared" si="84"/>
        <v>0</v>
      </c>
      <c r="AB319" s="64">
        <f t="shared" si="71"/>
        <v>0</v>
      </c>
      <c r="AC319" s="64">
        <v>0</v>
      </c>
      <c r="AD319" s="61">
        <f t="shared" si="78"/>
        <v>0</v>
      </c>
      <c r="AE319" s="62">
        <f t="shared" si="79"/>
        <v>0</v>
      </c>
      <c r="AF319" s="200">
        <f t="shared" si="72"/>
        <v>0</v>
      </c>
      <c r="AG319" s="191">
        <f t="shared" si="73"/>
        <v>0</v>
      </c>
      <c r="AH319" s="140"/>
      <c r="AI319" s="140"/>
      <c r="AJ319" s="188"/>
      <c r="AK319" s="215">
        <f t="shared" si="74"/>
        <v>0</v>
      </c>
      <c r="AL319" s="201" t="s">
        <v>187</v>
      </c>
      <c r="AM319" s="212" t="s">
        <v>187</v>
      </c>
      <c r="AN319" s="188"/>
      <c r="AO319" s="201" t="s">
        <v>187</v>
      </c>
      <c r="AP319" s="212" t="s">
        <v>187</v>
      </c>
      <c r="AQ319" s="213"/>
      <c r="AR319" s="201" t="s">
        <v>187</v>
      </c>
      <c r="AS319" s="212" t="s">
        <v>187</v>
      </c>
      <c r="AT319" s="188"/>
      <c r="AU319" s="218">
        <f t="shared" si="75"/>
        <v>0</v>
      </c>
      <c r="AV319" s="158">
        <f t="shared" si="80"/>
        <v>0</v>
      </c>
      <c r="AW319" s="69">
        <f t="shared" si="76"/>
        <v>0</v>
      </c>
      <c r="AX319" s="159">
        <f t="shared" si="81"/>
        <v>0</v>
      </c>
    </row>
    <row r="320" spans="1:50" ht="26.25" customHeight="1">
      <c r="A320" s="30"/>
      <c r="B320" s="201"/>
      <c r="C320" s="57"/>
      <c r="D320" s="59" t="str">
        <f t="shared" si="77"/>
        <v/>
      </c>
      <c r="E320" s="49"/>
      <c r="F320" s="49" t="s">
        <v>187</v>
      </c>
      <c r="G320" s="56"/>
      <c r="H320" s="143"/>
      <c r="I320" s="145">
        <f t="shared" si="82"/>
        <v>0</v>
      </c>
      <c r="J320" s="145">
        <f t="shared" si="83"/>
        <v>0</v>
      </c>
      <c r="K320" s="145">
        <f t="shared" si="69"/>
        <v>0</v>
      </c>
      <c r="L320" s="140"/>
      <c r="M320" s="188"/>
      <c r="N320" s="140"/>
      <c r="O320" s="61">
        <v>0</v>
      </c>
      <c r="P320" s="61">
        <v>0</v>
      </c>
      <c r="Q320" s="140"/>
      <c r="R320" s="140"/>
      <c r="S320" s="61">
        <v>0</v>
      </c>
      <c r="T320" s="61">
        <v>0</v>
      </c>
      <c r="U320" s="61">
        <v>0</v>
      </c>
      <c r="V320" s="61">
        <v>0</v>
      </c>
      <c r="W320" s="217">
        <f t="shared" si="70"/>
        <v>0</v>
      </c>
      <c r="X320" s="60"/>
      <c r="Y320" s="60"/>
      <c r="Z320" s="64">
        <v>0</v>
      </c>
      <c r="AA320" s="64">
        <f t="shared" si="84"/>
        <v>0</v>
      </c>
      <c r="AB320" s="64">
        <f t="shared" si="71"/>
        <v>0</v>
      </c>
      <c r="AC320" s="64">
        <v>0</v>
      </c>
      <c r="AD320" s="61">
        <f t="shared" si="78"/>
        <v>0</v>
      </c>
      <c r="AE320" s="62">
        <f t="shared" si="79"/>
        <v>0</v>
      </c>
      <c r="AF320" s="200">
        <f t="shared" si="72"/>
        <v>0</v>
      </c>
      <c r="AG320" s="191">
        <f t="shared" si="73"/>
        <v>0</v>
      </c>
      <c r="AH320" s="140"/>
      <c r="AI320" s="140"/>
      <c r="AJ320" s="188"/>
      <c r="AK320" s="215">
        <f t="shared" si="74"/>
        <v>0</v>
      </c>
      <c r="AL320" s="201" t="s">
        <v>187</v>
      </c>
      <c r="AM320" s="212" t="s">
        <v>187</v>
      </c>
      <c r="AN320" s="188"/>
      <c r="AO320" s="201" t="s">
        <v>187</v>
      </c>
      <c r="AP320" s="212" t="s">
        <v>187</v>
      </c>
      <c r="AQ320" s="213"/>
      <c r="AR320" s="201" t="s">
        <v>187</v>
      </c>
      <c r="AS320" s="212" t="s">
        <v>187</v>
      </c>
      <c r="AT320" s="188"/>
      <c r="AU320" s="218">
        <f t="shared" si="75"/>
        <v>0</v>
      </c>
      <c r="AV320" s="158">
        <f t="shared" si="80"/>
        <v>0</v>
      </c>
      <c r="AW320" s="69">
        <f t="shared" si="76"/>
        <v>0</v>
      </c>
      <c r="AX320" s="159">
        <f t="shared" si="81"/>
        <v>0</v>
      </c>
    </row>
    <row r="321" spans="1:50" ht="26.25" customHeight="1">
      <c r="A321" s="30"/>
      <c r="B321" s="201"/>
      <c r="C321" s="57"/>
      <c r="D321" s="59" t="str">
        <f t="shared" si="77"/>
        <v/>
      </c>
      <c r="E321" s="49"/>
      <c r="F321" s="49" t="s">
        <v>187</v>
      </c>
      <c r="G321" s="56"/>
      <c r="H321" s="143"/>
      <c r="I321" s="145">
        <f t="shared" si="82"/>
        <v>0</v>
      </c>
      <c r="J321" s="145">
        <f t="shared" si="83"/>
        <v>0</v>
      </c>
      <c r="K321" s="145">
        <f t="shared" si="69"/>
        <v>0</v>
      </c>
      <c r="L321" s="140"/>
      <c r="M321" s="188"/>
      <c r="N321" s="140"/>
      <c r="O321" s="61">
        <v>0</v>
      </c>
      <c r="P321" s="61">
        <v>0</v>
      </c>
      <c r="Q321" s="140"/>
      <c r="R321" s="140"/>
      <c r="S321" s="61">
        <v>0</v>
      </c>
      <c r="T321" s="61">
        <v>0</v>
      </c>
      <c r="U321" s="61">
        <v>0</v>
      </c>
      <c r="V321" s="61">
        <v>0</v>
      </c>
      <c r="W321" s="217">
        <f t="shared" si="70"/>
        <v>0</v>
      </c>
      <c r="X321" s="60"/>
      <c r="Y321" s="60"/>
      <c r="Z321" s="64">
        <v>0</v>
      </c>
      <c r="AA321" s="64">
        <f t="shared" si="84"/>
        <v>0</v>
      </c>
      <c r="AB321" s="64">
        <f t="shared" si="71"/>
        <v>0</v>
      </c>
      <c r="AC321" s="64">
        <v>0</v>
      </c>
      <c r="AD321" s="61">
        <f t="shared" si="78"/>
        <v>0</v>
      </c>
      <c r="AE321" s="62">
        <f t="shared" si="79"/>
        <v>0</v>
      </c>
      <c r="AF321" s="200">
        <f t="shared" si="72"/>
        <v>0</v>
      </c>
      <c r="AG321" s="191">
        <f t="shared" si="73"/>
        <v>0</v>
      </c>
      <c r="AH321" s="140"/>
      <c r="AI321" s="140"/>
      <c r="AJ321" s="188"/>
      <c r="AK321" s="215">
        <f t="shared" si="74"/>
        <v>0</v>
      </c>
      <c r="AL321" s="201" t="s">
        <v>187</v>
      </c>
      <c r="AM321" s="212" t="s">
        <v>187</v>
      </c>
      <c r="AN321" s="188"/>
      <c r="AO321" s="201" t="s">
        <v>187</v>
      </c>
      <c r="AP321" s="212" t="s">
        <v>187</v>
      </c>
      <c r="AQ321" s="213"/>
      <c r="AR321" s="201" t="s">
        <v>187</v>
      </c>
      <c r="AS321" s="212" t="s">
        <v>187</v>
      </c>
      <c r="AT321" s="188"/>
      <c r="AU321" s="218">
        <f t="shared" si="75"/>
        <v>0</v>
      </c>
      <c r="AV321" s="158">
        <f t="shared" si="80"/>
        <v>0</v>
      </c>
      <c r="AW321" s="69">
        <f t="shared" si="76"/>
        <v>0</v>
      </c>
      <c r="AX321" s="159">
        <f t="shared" si="81"/>
        <v>0</v>
      </c>
    </row>
    <row r="322" spans="1:50" ht="26.25" customHeight="1">
      <c r="A322" s="30"/>
      <c r="B322" s="201"/>
      <c r="C322" s="57"/>
      <c r="D322" s="59" t="str">
        <f t="shared" si="77"/>
        <v/>
      </c>
      <c r="E322" s="49"/>
      <c r="F322" s="49" t="s">
        <v>187</v>
      </c>
      <c r="G322" s="56"/>
      <c r="H322" s="143"/>
      <c r="I322" s="145">
        <f t="shared" si="82"/>
        <v>0</v>
      </c>
      <c r="J322" s="145">
        <f t="shared" si="83"/>
        <v>0</v>
      </c>
      <c r="K322" s="145">
        <f t="shared" si="69"/>
        <v>0</v>
      </c>
      <c r="L322" s="140"/>
      <c r="M322" s="188"/>
      <c r="N322" s="140"/>
      <c r="O322" s="61">
        <v>0</v>
      </c>
      <c r="P322" s="61">
        <v>0</v>
      </c>
      <c r="Q322" s="140"/>
      <c r="R322" s="140"/>
      <c r="S322" s="61">
        <v>0</v>
      </c>
      <c r="T322" s="61">
        <v>0</v>
      </c>
      <c r="U322" s="61">
        <v>0</v>
      </c>
      <c r="V322" s="61">
        <v>0</v>
      </c>
      <c r="W322" s="217">
        <f t="shared" si="70"/>
        <v>0</v>
      </c>
      <c r="X322" s="60"/>
      <c r="Y322" s="60"/>
      <c r="Z322" s="64">
        <v>0</v>
      </c>
      <c r="AA322" s="64">
        <f t="shared" si="84"/>
        <v>0</v>
      </c>
      <c r="AB322" s="64">
        <f t="shared" si="71"/>
        <v>0</v>
      </c>
      <c r="AC322" s="64">
        <v>0</v>
      </c>
      <c r="AD322" s="61">
        <f t="shared" si="78"/>
        <v>0</v>
      </c>
      <c r="AE322" s="62">
        <f t="shared" si="79"/>
        <v>0</v>
      </c>
      <c r="AF322" s="200">
        <f t="shared" si="72"/>
        <v>0</v>
      </c>
      <c r="AG322" s="191">
        <f t="shared" si="73"/>
        <v>0</v>
      </c>
      <c r="AH322" s="140"/>
      <c r="AI322" s="140"/>
      <c r="AJ322" s="188"/>
      <c r="AK322" s="215">
        <f t="shared" si="74"/>
        <v>0</v>
      </c>
      <c r="AL322" s="201" t="s">
        <v>187</v>
      </c>
      <c r="AM322" s="212" t="s">
        <v>187</v>
      </c>
      <c r="AN322" s="188"/>
      <c r="AO322" s="201" t="s">
        <v>187</v>
      </c>
      <c r="AP322" s="212" t="s">
        <v>187</v>
      </c>
      <c r="AQ322" s="213"/>
      <c r="AR322" s="201" t="s">
        <v>187</v>
      </c>
      <c r="AS322" s="212" t="s">
        <v>187</v>
      </c>
      <c r="AT322" s="188"/>
      <c r="AU322" s="218">
        <f t="shared" si="75"/>
        <v>0</v>
      </c>
      <c r="AV322" s="158">
        <f t="shared" si="80"/>
        <v>0</v>
      </c>
      <c r="AW322" s="69">
        <f t="shared" si="76"/>
        <v>0</v>
      </c>
      <c r="AX322" s="159">
        <f t="shared" si="81"/>
        <v>0</v>
      </c>
    </row>
    <row r="323" spans="1:50" ht="26.25" customHeight="1">
      <c r="A323" s="30"/>
      <c r="B323" s="201"/>
      <c r="C323" s="57"/>
      <c r="D323" s="59" t="str">
        <f t="shared" si="77"/>
        <v/>
      </c>
      <c r="E323" s="49"/>
      <c r="F323" s="49" t="s">
        <v>187</v>
      </c>
      <c r="G323" s="56"/>
      <c r="H323" s="143"/>
      <c r="I323" s="145">
        <f t="shared" si="82"/>
        <v>0</v>
      </c>
      <c r="J323" s="145">
        <f t="shared" si="83"/>
        <v>0</v>
      </c>
      <c r="K323" s="145">
        <f t="shared" si="69"/>
        <v>0</v>
      </c>
      <c r="L323" s="140"/>
      <c r="M323" s="188"/>
      <c r="N323" s="140"/>
      <c r="O323" s="61">
        <v>0</v>
      </c>
      <c r="P323" s="61">
        <v>0</v>
      </c>
      <c r="Q323" s="140"/>
      <c r="R323" s="140"/>
      <c r="S323" s="61">
        <v>0</v>
      </c>
      <c r="T323" s="61">
        <v>0</v>
      </c>
      <c r="U323" s="61">
        <v>0</v>
      </c>
      <c r="V323" s="61">
        <v>0</v>
      </c>
      <c r="W323" s="217">
        <f t="shared" si="70"/>
        <v>0</v>
      </c>
      <c r="X323" s="60"/>
      <c r="Y323" s="60"/>
      <c r="Z323" s="64">
        <v>0</v>
      </c>
      <c r="AA323" s="64">
        <f t="shared" si="84"/>
        <v>0</v>
      </c>
      <c r="AB323" s="64">
        <f t="shared" si="71"/>
        <v>0</v>
      </c>
      <c r="AC323" s="64">
        <v>0</v>
      </c>
      <c r="AD323" s="61">
        <f t="shared" si="78"/>
        <v>0</v>
      </c>
      <c r="AE323" s="62">
        <f t="shared" si="79"/>
        <v>0</v>
      </c>
      <c r="AF323" s="200">
        <f t="shared" si="72"/>
        <v>0</v>
      </c>
      <c r="AG323" s="191">
        <f t="shared" si="73"/>
        <v>0</v>
      </c>
      <c r="AH323" s="140"/>
      <c r="AI323" s="140"/>
      <c r="AJ323" s="188"/>
      <c r="AK323" s="215">
        <f t="shared" si="74"/>
        <v>0</v>
      </c>
      <c r="AL323" s="201" t="s">
        <v>187</v>
      </c>
      <c r="AM323" s="212" t="s">
        <v>187</v>
      </c>
      <c r="AN323" s="188"/>
      <c r="AO323" s="201" t="s">
        <v>187</v>
      </c>
      <c r="AP323" s="212" t="s">
        <v>187</v>
      </c>
      <c r="AQ323" s="213"/>
      <c r="AR323" s="201" t="s">
        <v>187</v>
      </c>
      <c r="AS323" s="212" t="s">
        <v>187</v>
      </c>
      <c r="AT323" s="188"/>
      <c r="AU323" s="218">
        <f t="shared" si="75"/>
        <v>0</v>
      </c>
      <c r="AV323" s="158">
        <f t="shared" si="80"/>
        <v>0</v>
      </c>
      <c r="AW323" s="69">
        <f t="shared" si="76"/>
        <v>0</v>
      </c>
      <c r="AX323" s="159">
        <f t="shared" si="81"/>
        <v>0</v>
      </c>
    </row>
    <row r="324" spans="1:50" ht="26.25" customHeight="1">
      <c r="A324" s="30"/>
      <c r="B324" s="201"/>
      <c r="C324" s="57"/>
      <c r="D324" s="59" t="str">
        <f t="shared" si="77"/>
        <v/>
      </c>
      <c r="E324" s="49"/>
      <c r="F324" s="49" t="s">
        <v>187</v>
      </c>
      <c r="G324" s="56"/>
      <c r="H324" s="143"/>
      <c r="I324" s="145">
        <f t="shared" si="82"/>
        <v>0</v>
      </c>
      <c r="J324" s="145">
        <f t="shared" si="83"/>
        <v>0</v>
      </c>
      <c r="K324" s="145">
        <f t="shared" si="69"/>
        <v>0</v>
      </c>
      <c r="L324" s="140"/>
      <c r="M324" s="188"/>
      <c r="N324" s="140"/>
      <c r="O324" s="61">
        <v>0</v>
      </c>
      <c r="P324" s="61">
        <v>0</v>
      </c>
      <c r="Q324" s="140"/>
      <c r="R324" s="140"/>
      <c r="S324" s="61">
        <v>0</v>
      </c>
      <c r="T324" s="61">
        <v>0</v>
      </c>
      <c r="U324" s="61">
        <v>0</v>
      </c>
      <c r="V324" s="61">
        <v>0</v>
      </c>
      <c r="W324" s="217">
        <f t="shared" si="70"/>
        <v>0</v>
      </c>
      <c r="X324" s="60"/>
      <c r="Y324" s="60"/>
      <c r="Z324" s="64">
        <v>0</v>
      </c>
      <c r="AA324" s="64">
        <f t="shared" si="84"/>
        <v>0</v>
      </c>
      <c r="AB324" s="64">
        <f t="shared" si="71"/>
        <v>0</v>
      </c>
      <c r="AC324" s="64">
        <v>0</v>
      </c>
      <c r="AD324" s="61">
        <f t="shared" si="78"/>
        <v>0</v>
      </c>
      <c r="AE324" s="62">
        <f t="shared" si="79"/>
        <v>0</v>
      </c>
      <c r="AF324" s="200">
        <f t="shared" si="72"/>
        <v>0</v>
      </c>
      <c r="AG324" s="191">
        <f t="shared" si="73"/>
        <v>0</v>
      </c>
      <c r="AH324" s="140"/>
      <c r="AI324" s="140"/>
      <c r="AJ324" s="188"/>
      <c r="AK324" s="215">
        <f t="shared" si="74"/>
        <v>0</v>
      </c>
      <c r="AL324" s="201" t="s">
        <v>187</v>
      </c>
      <c r="AM324" s="212" t="s">
        <v>187</v>
      </c>
      <c r="AN324" s="188"/>
      <c r="AO324" s="201" t="s">
        <v>187</v>
      </c>
      <c r="AP324" s="212" t="s">
        <v>187</v>
      </c>
      <c r="AQ324" s="213"/>
      <c r="AR324" s="201" t="s">
        <v>187</v>
      </c>
      <c r="AS324" s="212" t="s">
        <v>187</v>
      </c>
      <c r="AT324" s="188"/>
      <c r="AU324" s="218">
        <f t="shared" si="75"/>
        <v>0</v>
      </c>
      <c r="AV324" s="158">
        <f t="shared" si="80"/>
        <v>0</v>
      </c>
      <c r="AW324" s="69">
        <f t="shared" si="76"/>
        <v>0</v>
      </c>
      <c r="AX324" s="159">
        <f t="shared" si="81"/>
        <v>0</v>
      </c>
    </row>
    <row r="325" spans="1:50" ht="26.25" customHeight="1">
      <c r="A325" s="30"/>
      <c r="B325" s="201"/>
      <c r="C325" s="57"/>
      <c r="D325" s="59" t="str">
        <f t="shared" si="77"/>
        <v/>
      </c>
      <c r="E325" s="49"/>
      <c r="F325" s="49" t="s">
        <v>187</v>
      </c>
      <c r="G325" s="56"/>
      <c r="H325" s="143"/>
      <c r="I325" s="145">
        <f t="shared" si="82"/>
        <v>0</v>
      </c>
      <c r="J325" s="145">
        <f t="shared" si="83"/>
        <v>0</v>
      </c>
      <c r="K325" s="145">
        <f t="shared" si="69"/>
        <v>0</v>
      </c>
      <c r="L325" s="140"/>
      <c r="M325" s="188"/>
      <c r="N325" s="140"/>
      <c r="O325" s="61">
        <v>0</v>
      </c>
      <c r="P325" s="61">
        <v>0</v>
      </c>
      <c r="Q325" s="140"/>
      <c r="R325" s="140"/>
      <c r="S325" s="61">
        <v>0</v>
      </c>
      <c r="T325" s="61">
        <v>0</v>
      </c>
      <c r="U325" s="61">
        <v>0</v>
      </c>
      <c r="V325" s="61">
        <v>0</v>
      </c>
      <c r="W325" s="217">
        <f t="shared" si="70"/>
        <v>0</v>
      </c>
      <c r="X325" s="60"/>
      <c r="Y325" s="60"/>
      <c r="Z325" s="64">
        <v>0</v>
      </c>
      <c r="AA325" s="64">
        <f t="shared" si="84"/>
        <v>0</v>
      </c>
      <c r="AB325" s="64">
        <f t="shared" si="71"/>
        <v>0</v>
      </c>
      <c r="AC325" s="64">
        <v>0</v>
      </c>
      <c r="AD325" s="61">
        <f t="shared" si="78"/>
        <v>0</v>
      </c>
      <c r="AE325" s="62">
        <f t="shared" si="79"/>
        <v>0</v>
      </c>
      <c r="AF325" s="200">
        <f t="shared" si="72"/>
        <v>0</v>
      </c>
      <c r="AG325" s="191">
        <f t="shared" si="73"/>
        <v>0</v>
      </c>
      <c r="AH325" s="140"/>
      <c r="AI325" s="140"/>
      <c r="AJ325" s="188"/>
      <c r="AK325" s="215">
        <f t="shared" si="74"/>
        <v>0</v>
      </c>
      <c r="AL325" s="201" t="s">
        <v>187</v>
      </c>
      <c r="AM325" s="212" t="s">
        <v>187</v>
      </c>
      <c r="AN325" s="188"/>
      <c r="AO325" s="201" t="s">
        <v>187</v>
      </c>
      <c r="AP325" s="212" t="s">
        <v>187</v>
      </c>
      <c r="AQ325" s="213"/>
      <c r="AR325" s="201" t="s">
        <v>187</v>
      </c>
      <c r="AS325" s="212" t="s">
        <v>187</v>
      </c>
      <c r="AT325" s="188"/>
      <c r="AU325" s="218">
        <f t="shared" si="75"/>
        <v>0</v>
      </c>
      <c r="AV325" s="158">
        <f t="shared" si="80"/>
        <v>0</v>
      </c>
      <c r="AW325" s="69">
        <f t="shared" si="76"/>
        <v>0</v>
      </c>
      <c r="AX325" s="159">
        <f t="shared" si="81"/>
        <v>0</v>
      </c>
    </row>
    <row r="326" spans="1:50" ht="26.25" customHeight="1">
      <c r="A326" s="30"/>
      <c r="B326" s="201"/>
      <c r="C326" s="57"/>
      <c r="D326" s="59" t="str">
        <f t="shared" si="77"/>
        <v/>
      </c>
      <c r="E326" s="49"/>
      <c r="F326" s="49" t="s">
        <v>187</v>
      </c>
      <c r="G326" s="56"/>
      <c r="H326" s="143"/>
      <c r="I326" s="145">
        <f t="shared" si="82"/>
        <v>0</v>
      </c>
      <c r="J326" s="145">
        <f t="shared" si="83"/>
        <v>0</v>
      </c>
      <c r="K326" s="145">
        <f t="shared" si="69"/>
        <v>0</v>
      </c>
      <c r="L326" s="140"/>
      <c r="M326" s="188"/>
      <c r="N326" s="140"/>
      <c r="O326" s="61">
        <v>0</v>
      </c>
      <c r="P326" s="61">
        <v>0</v>
      </c>
      <c r="Q326" s="140"/>
      <c r="R326" s="140"/>
      <c r="S326" s="61">
        <v>0</v>
      </c>
      <c r="T326" s="61">
        <v>0</v>
      </c>
      <c r="U326" s="61">
        <v>0</v>
      </c>
      <c r="V326" s="61">
        <v>0</v>
      </c>
      <c r="W326" s="217">
        <f t="shared" si="70"/>
        <v>0</v>
      </c>
      <c r="X326" s="60"/>
      <c r="Y326" s="60"/>
      <c r="Z326" s="64">
        <v>0</v>
      </c>
      <c r="AA326" s="64">
        <f t="shared" si="84"/>
        <v>0</v>
      </c>
      <c r="AB326" s="64">
        <f t="shared" si="71"/>
        <v>0</v>
      </c>
      <c r="AC326" s="64">
        <v>0</v>
      </c>
      <c r="AD326" s="61">
        <f t="shared" si="78"/>
        <v>0</v>
      </c>
      <c r="AE326" s="62">
        <f t="shared" si="79"/>
        <v>0</v>
      </c>
      <c r="AF326" s="200">
        <f t="shared" si="72"/>
        <v>0</v>
      </c>
      <c r="AG326" s="191">
        <f t="shared" si="73"/>
        <v>0</v>
      </c>
      <c r="AH326" s="140"/>
      <c r="AI326" s="140"/>
      <c r="AJ326" s="188"/>
      <c r="AK326" s="215">
        <f t="shared" si="74"/>
        <v>0</v>
      </c>
      <c r="AL326" s="201" t="s">
        <v>187</v>
      </c>
      <c r="AM326" s="212" t="s">
        <v>187</v>
      </c>
      <c r="AN326" s="188"/>
      <c r="AO326" s="201" t="s">
        <v>187</v>
      </c>
      <c r="AP326" s="212" t="s">
        <v>187</v>
      </c>
      <c r="AQ326" s="213"/>
      <c r="AR326" s="201" t="s">
        <v>187</v>
      </c>
      <c r="AS326" s="212" t="s">
        <v>187</v>
      </c>
      <c r="AT326" s="188"/>
      <c r="AU326" s="218">
        <f t="shared" si="75"/>
        <v>0</v>
      </c>
      <c r="AV326" s="158">
        <f t="shared" si="80"/>
        <v>0</v>
      </c>
      <c r="AW326" s="69">
        <f t="shared" si="76"/>
        <v>0</v>
      </c>
      <c r="AX326" s="159">
        <f t="shared" si="81"/>
        <v>0</v>
      </c>
    </row>
    <row r="327" spans="1:50" ht="26.25" customHeight="1">
      <c r="A327" s="30"/>
      <c r="B327" s="201"/>
      <c r="C327" s="57"/>
      <c r="D327" s="59" t="str">
        <f t="shared" si="77"/>
        <v/>
      </c>
      <c r="E327" s="49"/>
      <c r="F327" s="49" t="s">
        <v>187</v>
      </c>
      <c r="G327" s="56"/>
      <c r="H327" s="143"/>
      <c r="I327" s="145">
        <f t="shared" si="82"/>
        <v>0</v>
      </c>
      <c r="J327" s="145">
        <f t="shared" si="83"/>
        <v>0</v>
      </c>
      <c r="K327" s="145">
        <f t="shared" si="69"/>
        <v>0</v>
      </c>
      <c r="L327" s="140"/>
      <c r="M327" s="188"/>
      <c r="N327" s="140"/>
      <c r="O327" s="61">
        <v>0</v>
      </c>
      <c r="P327" s="61">
        <v>0</v>
      </c>
      <c r="Q327" s="140"/>
      <c r="R327" s="140"/>
      <c r="S327" s="61">
        <v>0</v>
      </c>
      <c r="T327" s="61">
        <v>0</v>
      </c>
      <c r="U327" s="61">
        <v>0</v>
      </c>
      <c r="V327" s="61">
        <v>0</v>
      </c>
      <c r="W327" s="217">
        <f t="shared" si="70"/>
        <v>0</v>
      </c>
      <c r="X327" s="60"/>
      <c r="Y327" s="60"/>
      <c r="Z327" s="64">
        <v>0</v>
      </c>
      <c r="AA327" s="64">
        <f t="shared" si="84"/>
        <v>0</v>
      </c>
      <c r="AB327" s="64">
        <f t="shared" si="71"/>
        <v>0</v>
      </c>
      <c r="AC327" s="64">
        <v>0</v>
      </c>
      <c r="AD327" s="61">
        <f t="shared" si="78"/>
        <v>0</v>
      </c>
      <c r="AE327" s="62">
        <f t="shared" si="79"/>
        <v>0</v>
      </c>
      <c r="AF327" s="200">
        <f t="shared" si="72"/>
        <v>0</v>
      </c>
      <c r="AG327" s="191">
        <f t="shared" si="73"/>
        <v>0</v>
      </c>
      <c r="AH327" s="140"/>
      <c r="AI327" s="140"/>
      <c r="AJ327" s="188"/>
      <c r="AK327" s="215">
        <f t="shared" si="74"/>
        <v>0</v>
      </c>
      <c r="AL327" s="201" t="s">
        <v>187</v>
      </c>
      <c r="AM327" s="212" t="s">
        <v>187</v>
      </c>
      <c r="AN327" s="188"/>
      <c r="AO327" s="201" t="s">
        <v>187</v>
      </c>
      <c r="AP327" s="212" t="s">
        <v>187</v>
      </c>
      <c r="AQ327" s="213"/>
      <c r="AR327" s="201" t="s">
        <v>187</v>
      </c>
      <c r="AS327" s="212" t="s">
        <v>187</v>
      </c>
      <c r="AT327" s="188"/>
      <c r="AU327" s="218">
        <f t="shared" si="75"/>
        <v>0</v>
      </c>
      <c r="AV327" s="158">
        <f t="shared" si="80"/>
        <v>0</v>
      </c>
      <c r="AW327" s="69">
        <f t="shared" si="76"/>
        <v>0</v>
      </c>
      <c r="AX327" s="159">
        <f t="shared" si="81"/>
        <v>0</v>
      </c>
    </row>
    <row r="328" spans="1:50" ht="26.25" customHeight="1">
      <c r="A328" s="30"/>
      <c r="B328" s="201"/>
      <c r="C328" s="57"/>
      <c r="D328" s="59" t="str">
        <f t="shared" si="77"/>
        <v/>
      </c>
      <c r="E328" s="49"/>
      <c r="F328" s="49" t="s">
        <v>187</v>
      </c>
      <c r="G328" s="56"/>
      <c r="H328" s="143"/>
      <c r="I328" s="145">
        <f t="shared" si="82"/>
        <v>0</v>
      </c>
      <c r="J328" s="145">
        <f t="shared" si="83"/>
        <v>0</v>
      </c>
      <c r="K328" s="145">
        <f t="shared" si="69"/>
        <v>0</v>
      </c>
      <c r="L328" s="140"/>
      <c r="M328" s="188"/>
      <c r="N328" s="140"/>
      <c r="O328" s="61">
        <v>0</v>
      </c>
      <c r="P328" s="61">
        <v>0</v>
      </c>
      <c r="Q328" s="140"/>
      <c r="R328" s="140"/>
      <c r="S328" s="61">
        <v>0</v>
      </c>
      <c r="T328" s="61">
        <v>0</v>
      </c>
      <c r="U328" s="61">
        <v>0</v>
      </c>
      <c r="V328" s="61">
        <v>0</v>
      </c>
      <c r="W328" s="217">
        <f t="shared" si="70"/>
        <v>0</v>
      </c>
      <c r="X328" s="60"/>
      <c r="Y328" s="60"/>
      <c r="Z328" s="64">
        <v>0</v>
      </c>
      <c r="AA328" s="64">
        <f t="shared" si="84"/>
        <v>0</v>
      </c>
      <c r="AB328" s="64">
        <f t="shared" si="71"/>
        <v>0</v>
      </c>
      <c r="AC328" s="64">
        <v>0</v>
      </c>
      <c r="AD328" s="61">
        <f t="shared" si="78"/>
        <v>0</v>
      </c>
      <c r="AE328" s="62">
        <f t="shared" si="79"/>
        <v>0</v>
      </c>
      <c r="AF328" s="200">
        <f t="shared" si="72"/>
        <v>0</v>
      </c>
      <c r="AG328" s="191">
        <f t="shared" si="73"/>
        <v>0</v>
      </c>
      <c r="AH328" s="140"/>
      <c r="AI328" s="140"/>
      <c r="AJ328" s="188"/>
      <c r="AK328" s="215">
        <f t="shared" si="74"/>
        <v>0</v>
      </c>
      <c r="AL328" s="201" t="s">
        <v>187</v>
      </c>
      <c r="AM328" s="212" t="s">
        <v>187</v>
      </c>
      <c r="AN328" s="188"/>
      <c r="AO328" s="201" t="s">
        <v>187</v>
      </c>
      <c r="AP328" s="212" t="s">
        <v>187</v>
      </c>
      <c r="AQ328" s="213"/>
      <c r="AR328" s="201" t="s">
        <v>187</v>
      </c>
      <c r="AS328" s="212" t="s">
        <v>187</v>
      </c>
      <c r="AT328" s="188"/>
      <c r="AU328" s="218">
        <f t="shared" si="75"/>
        <v>0</v>
      </c>
      <c r="AV328" s="158">
        <f t="shared" si="80"/>
        <v>0</v>
      </c>
      <c r="AW328" s="69">
        <f t="shared" si="76"/>
        <v>0</v>
      </c>
      <c r="AX328" s="159">
        <f t="shared" si="81"/>
        <v>0</v>
      </c>
    </row>
    <row r="329" spans="1:50" ht="26.25" customHeight="1">
      <c r="A329" s="30"/>
      <c r="B329" s="201"/>
      <c r="C329" s="57"/>
      <c r="D329" s="59" t="str">
        <f t="shared" si="77"/>
        <v/>
      </c>
      <c r="E329" s="49"/>
      <c r="F329" s="49" t="s">
        <v>187</v>
      </c>
      <c r="G329" s="56"/>
      <c r="H329" s="143"/>
      <c r="I329" s="145">
        <f t="shared" si="82"/>
        <v>0</v>
      </c>
      <c r="J329" s="145">
        <f t="shared" si="83"/>
        <v>0</v>
      </c>
      <c r="K329" s="145">
        <f t="shared" si="69"/>
        <v>0</v>
      </c>
      <c r="L329" s="140"/>
      <c r="M329" s="188"/>
      <c r="N329" s="140"/>
      <c r="O329" s="61">
        <v>0</v>
      </c>
      <c r="P329" s="61">
        <v>0</v>
      </c>
      <c r="Q329" s="140"/>
      <c r="R329" s="140"/>
      <c r="S329" s="61">
        <v>0</v>
      </c>
      <c r="T329" s="61">
        <v>0</v>
      </c>
      <c r="U329" s="61">
        <v>0</v>
      </c>
      <c r="V329" s="61">
        <v>0</v>
      </c>
      <c r="W329" s="217">
        <f t="shared" si="70"/>
        <v>0</v>
      </c>
      <c r="X329" s="60"/>
      <c r="Y329" s="60"/>
      <c r="Z329" s="64">
        <v>0</v>
      </c>
      <c r="AA329" s="64">
        <f t="shared" si="84"/>
        <v>0</v>
      </c>
      <c r="AB329" s="64">
        <f t="shared" si="71"/>
        <v>0</v>
      </c>
      <c r="AC329" s="64">
        <v>0</v>
      </c>
      <c r="AD329" s="61">
        <f t="shared" si="78"/>
        <v>0</v>
      </c>
      <c r="AE329" s="62">
        <f t="shared" si="79"/>
        <v>0</v>
      </c>
      <c r="AF329" s="200">
        <f t="shared" si="72"/>
        <v>0</v>
      </c>
      <c r="AG329" s="191">
        <f t="shared" si="73"/>
        <v>0</v>
      </c>
      <c r="AH329" s="140"/>
      <c r="AI329" s="140"/>
      <c r="AJ329" s="188"/>
      <c r="AK329" s="215">
        <f t="shared" si="74"/>
        <v>0</v>
      </c>
      <c r="AL329" s="201" t="s">
        <v>187</v>
      </c>
      <c r="AM329" s="212" t="s">
        <v>187</v>
      </c>
      <c r="AN329" s="188"/>
      <c r="AO329" s="201" t="s">
        <v>187</v>
      </c>
      <c r="AP329" s="212" t="s">
        <v>187</v>
      </c>
      <c r="AQ329" s="213"/>
      <c r="AR329" s="201" t="s">
        <v>187</v>
      </c>
      <c r="AS329" s="212" t="s">
        <v>187</v>
      </c>
      <c r="AT329" s="188"/>
      <c r="AU329" s="218">
        <f t="shared" si="75"/>
        <v>0</v>
      </c>
      <c r="AV329" s="158">
        <f t="shared" si="80"/>
        <v>0</v>
      </c>
      <c r="AW329" s="69">
        <f t="shared" si="76"/>
        <v>0</v>
      </c>
      <c r="AX329" s="159">
        <f t="shared" si="81"/>
        <v>0</v>
      </c>
    </row>
    <row r="330" spans="1:50" ht="26.25" customHeight="1">
      <c r="A330" s="30"/>
      <c r="B330" s="201"/>
      <c r="C330" s="57"/>
      <c r="D330" s="59" t="str">
        <f t="shared" si="77"/>
        <v/>
      </c>
      <c r="E330" s="49"/>
      <c r="F330" s="49" t="s">
        <v>187</v>
      </c>
      <c r="G330" s="56"/>
      <c r="H330" s="143"/>
      <c r="I330" s="145">
        <f t="shared" si="82"/>
        <v>0</v>
      </c>
      <c r="J330" s="145">
        <f t="shared" si="83"/>
        <v>0</v>
      </c>
      <c r="K330" s="145">
        <f t="shared" si="69"/>
        <v>0</v>
      </c>
      <c r="L330" s="140"/>
      <c r="M330" s="188"/>
      <c r="N330" s="140"/>
      <c r="O330" s="61">
        <v>0</v>
      </c>
      <c r="P330" s="61">
        <v>0</v>
      </c>
      <c r="Q330" s="140"/>
      <c r="R330" s="140"/>
      <c r="S330" s="61">
        <v>0</v>
      </c>
      <c r="T330" s="61">
        <v>0</v>
      </c>
      <c r="U330" s="61">
        <v>0</v>
      </c>
      <c r="V330" s="61">
        <v>0</v>
      </c>
      <c r="W330" s="217">
        <f t="shared" si="70"/>
        <v>0</v>
      </c>
      <c r="X330" s="60"/>
      <c r="Y330" s="60"/>
      <c r="Z330" s="64">
        <v>0</v>
      </c>
      <c r="AA330" s="64">
        <f t="shared" si="84"/>
        <v>0</v>
      </c>
      <c r="AB330" s="64">
        <f t="shared" si="71"/>
        <v>0</v>
      </c>
      <c r="AC330" s="64">
        <v>0</v>
      </c>
      <c r="AD330" s="61">
        <f t="shared" si="78"/>
        <v>0</v>
      </c>
      <c r="AE330" s="62">
        <f t="shared" si="79"/>
        <v>0</v>
      </c>
      <c r="AF330" s="200">
        <f t="shared" si="72"/>
        <v>0</v>
      </c>
      <c r="AG330" s="191">
        <f t="shared" si="73"/>
        <v>0</v>
      </c>
      <c r="AH330" s="140"/>
      <c r="AI330" s="140"/>
      <c r="AJ330" s="188"/>
      <c r="AK330" s="215">
        <f t="shared" si="74"/>
        <v>0</v>
      </c>
      <c r="AL330" s="201" t="s">
        <v>187</v>
      </c>
      <c r="AM330" s="212" t="s">
        <v>187</v>
      </c>
      <c r="AN330" s="188"/>
      <c r="AO330" s="201" t="s">
        <v>187</v>
      </c>
      <c r="AP330" s="212" t="s">
        <v>187</v>
      </c>
      <c r="AQ330" s="213"/>
      <c r="AR330" s="201" t="s">
        <v>187</v>
      </c>
      <c r="AS330" s="212" t="s">
        <v>187</v>
      </c>
      <c r="AT330" s="188"/>
      <c r="AU330" s="218">
        <f t="shared" si="75"/>
        <v>0</v>
      </c>
      <c r="AV330" s="158">
        <f t="shared" si="80"/>
        <v>0</v>
      </c>
      <c r="AW330" s="69">
        <f t="shared" si="76"/>
        <v>0</v>
      </c>
      <c r="AX330" s="159">
        <f t="shared" si="81"/>
        <v>0</v>
      </c>
    </row>
    <row r="331" spans="1:50" ht="26.25" customHeight="1">
      <c r="A331" s="30"/>
      <c r="B331" s="201"/>
      <c r="C331" s="57"/>
      <c r="D331" s="59" t="str">
        <f t="shared" si="77"/>
        <v/>
      </c>
      <c r="E331" s="49"/>
      <c r="F331" s="49" t="s">
        <v>187</v>
      </c>
      <c r="G331" s="56"/>
      <c r="H331" s="143"/>
      <c r="I331" s="145">
        <f t="shared" si="82"/>
        <v>0</v>
      </c>
      <c r="J331" s="145">
        <f t="shared" si="83"/>
        <v>0</v>
      </c>
      <c r="K331" s="145">
        <f t="shared" si="69"/>
        <v>0</v>
      </c>
      <c r="L331" s="140"/>
      <c r="M331" s="188"/>
      <c r="N331" s="140"/>
      <c r="O331" s="61">
        <v>0</v>
      </c>
      <c r="P331" s="61">
        <v>0</v>
      </c>
      <c r="Q331" s="140"/>
      <c r="R331" s="140"/>
      <c r="S331" s="61">
        <v>0</v>
      </c>
      <c r="T331" s="61">
        <v>0</v>
      </c>
      <c r="U331" s="61">
        <v>0</v>
      </c>
      <c r="V331" s="61">
        <v>0</v>
      </c>
      <c r="W331" s="217">
        <f t="shared" si="70"/>
        <v>0</v>
      </c>
      <c r="X331" s="60"/>
      <c r="Y331" s="60"/>
      <c r="Z331" s="64">
        <v>0</v>
      </c>
      <c r="AA331" s="64">
        <f t="shared" si="84"/>
        <v>0</v>
      </c>
      <c r="AB331" s="64">
        <f t="shared" si="71"/>
        <v>0</v>
      </c>
      <c r="AC331" s="64">
        <v>0</v>
      </c>
      <c r="AD331" s="61">
        <f t="shared" si="78"/>
        <v>0</v>
      </c>
      <c r="AE331" s="62">
        <f t="shared" si="79"/>
        <v>0</v>
      </c>
      <c r="AF331" s="200">
        <f t="shared" si="72"/>
        <v>0</v>
      </c>
      <c r="AG331" s="191">
        <f t="shared" si="73"/>
        <v>0</v>
      </c>
      <c r="AH331" s="140"/>
      <c r="AI331" s="140"/>
      <c r="AJ331" s="188"/>
      <c r="AK331" s="215">
        <f t="shared" si="74"/>
        <v>0</v>
      </c>
      <c r="AL331" s="201" t="s">
        <v>187</v>
      </c>
      <c r="AM331" s="212" t="s">
        <v>187</v>
      </c>
      <c r="AN331" s="188"/>
      <c r="AO331" s="201" t="s">
        <v>187</v>
      </c>
      <c r="AP331" s="212" t="s">
        <v>187</v>
      </c>
      <c r="AQ331" s="213"/>
      <c r="AR331" s="201" t="s">
        <v>187</v>
      </c>
      <c r="AS331" s="212" t="s">
        <v>187</v>
      </c>
      <c r="AT331" s="188"/>
      <c r="AU331" s="218">
        <f t="shared" si="75"/>
        <v>0</v>
      </c>
      <c r="AV331" s="158">
        <f t="shared" si="80"/>
        <v>0</v>
      </c>
      <c r="AW331" s="69">
        <f t="shared" si="76"/>
        <v>0</v>
      </c>
      <c r="AX331" s="159">
        <f t="shared" si="81"/>
        <v>0</v>
      </c>
    </row>
    <row r="332" spans="1:50" ht="26.25" customHeight="1">
      <c r="A332" s="30"/>
      <c r="B332" s="201"/>
      <c r="C332" s="57"/>
      <c r="D332" s="59" t="str">
        <f t="shared" si="77"/>
        <v/>
      </c>
      <c r="E332" s="49"/>
      <c r="F332" s="49" t="s">
        <v>187</v>
      </c>
      <c r="G332" s="56"/>
      <c r="H332" s="143"/>
      <c r="I332" s="145">
        <f t="shared" si="82"/>
        <v>0</v>
      </c>
      <c r="J332" s="145">
        <f t="shared" si="83"/>
        <v>0</v>
      </c>
      <c r="K332" s="145">
        <f t="shared" si="69"/>
        <v>0</v>
      </c>
      <c r="L332" s="140"/>
      <c r="M332" s="188"/>
      <c r="N332" s="140"/>
      <c r="O332" s="61">
        <v>0</v>
      </c>
      <c r="P332" s="61">
        <v>0</v>
      </c>
      <c r="Q332" s="140"/>
      <c r="R332" s="140"/>
      <c r="S332" s="61">
        <v>0</v>
      </c>
      <c r="T332" s="61">
        <v>0</v>
      </c>
      <c r="U332" s="61">
        <v>0</v>
      </c>
      <c r="V332" s="61">
        <v>0</v>
      </c>
      <c r="W332" s="217">
        <f t="shared" si="70"/>
        <v>0</v>
      </c>
      <c r="X332" s="60"/>
      <c r="Y332" s="60"/>
      <c r="Z332" s="64">
        <v>0</v>
      </c>
      <c r="AA332" s="64">
        <f t="shared" si="84"/>
        <v>0</v>
      </c>
      <c r="AB332" s="64">
        <f t="shared" si="71"/>
        <v>0</v>
      </c>
      <c r="AC332" s="64">
        <v>0</v>
      </c>
      <c r="AD332" s="61">
        <f t="shared" si="78"/>
        <v>0</v>
      </c>
      <c r="AE332" s="62">
        <f t="shared" si="79"/>
        <v>0</v>
      </c>
      <c r="AF332" s="200">
        <f t="shared" si="72"/>
        <v>0</v>
      </c>
      <c r="AG332" s="191">
        <f t="shared" si="73"/>
        <v>0</v>
      </c>
      <c r="AH332" s="140"/>
      <c r="AI332" s="140"/>
      <c r="AJ332" s="188"/>
      <c r="AK332" s="215">
        <f t="shared" si="74"/>
        <v>0</v>
      </c>
      <c r="AL332" s="201" t="s">
        <v>187</v>
      </c>
      <c r="AM332" s="212" t="s">
        <v>187</v>
      </c>
      <c r="AN332" s="188"/>
      <c r="AO332" s="201" t="s">
        <v>187</v>
      </c>
      <c r="AP332" s="212" t="s">
        <v>187</v>
      </c>
      <c r="AQ332" s="213"/>
      <c r="AR332" s="201" t="s">
        <v>187</v>
      </c>
      <c r="AS332" s="212" t="s">
        <v>187</v>
      </c>
      <c r="AT332" s="188"/>
      <c r="AU332" s="218">
        <f t="shared" si="75"/>
        <v>0</v>
      </c>
      <c r="AV332" s="158">
        <f t="shared" si="80"/>
        <v>0</v>
      </c>
      <c r="AW332" s="69">
        <f t="shared" si="76"/>
        <v>0</v>
      </c>
      <c r="AX332" s="159">
        <f t="shared" si="81"/>
        <v>0</v>
      </c>
    </row>
    <row r="333" spans="1:50" ht="26.25" customHeight="1">
      <c r="A333" s="30"/>
      <c r="B333" s="201"/>
      <c r="C333" s="57"/>
      <c r="D333" s="59" t="str">
        <f t="shared" si="77"/>
        <v/>
      </c>
      <c r="E333" s="49"/>
      <c r="F333" s="49" t="s">
        <v>187</v>
      </c>
      <c r="G333" s="56"/>
      <c r="H333" s="143"/>
      <c r="I333" s="145">
        <f t="shared" si="82"/>
        <v>0</v>
      </c>
      <c r="J333" s="145">
        <f t="shared" si="83"/>
        <v>0</v>
      </c>
      <c r="K333" s="145">
        <f t="shared" ref="K333:K396" si="85">H333+J333+I333</f>
        <v>0</v>
      </c>
      <c r="L333" s="140"/>
      <c r="M333" s="188"/>
      <c r="N333" s="140"/>
      <c r="O333" s="61">
        <v>0</v>
      </c>
      <c r="P333" s="61">
        <v>0</v>
      </c>
      <c r="Q333" s="140"/>
      <c r="R333" s="140"/>
      <c r="S333" s="61">
        <v>0</v>
      </c>
      <c r="T333" s="61">
        <v>0</v>
      </c>
      <c r="U333" s="61">
        <v>0</v>
      </c>
      <c r="V333" s="61">
        <v>0</v>
      </c>
      <c r="W333" s="217">
        <f t="shared" ref="W333:W396" si="86">(K333+L333+M333+N333+O333+P333+Q333+R333+S333)*12+U333+V333+T333</f>
        <v>0</v>
      </c>
      <c r="X333" s="60"/>
      <c r="Y333" s="60"/>
      <c r="Z333" s="64">
        <v>0</v>
      </c>
      <c r="AA333" s="64">
        <f t="shared" si="84"/>
        <v>0</v>
      </c>
      <c r="AB333" s="64">
        <f t="shared" ref="AB333:AB396" si="87">Z333+AA333</f>
        <v>0</v>
      </c>
      <c r="AC333" s="64">
        <v>0</v>
      </c>
      <c r="AD333" s="61">
        <f t="shared" si="78"/>
        <v>0</v>
      </c>
      <c r="AE333" s="62">
        <f t="shared" si="79"/>
        <v>0</v>
      </c>
      <c r="AF333" s="200">
        <f t="shared" ref="AF333:AF396" si="88">(AD333+AE333)*12</f>
        <v>0</v>
      </c>
      <c r="AG333" s="191">
        <f t="shared" ref="AG333:AG396" si="89">W333+AF333</f>
        <v>0</v>
      </c>
      <c r="AH333" s="140"/>
      <c r="AI333" s="140"/>
      <c r="AJ333" s="188"/>
      <c r="AK333" s="215">
        <f t="shared" ref="AK333:AK396" si="90">AI333*AJ333</f>
        <v>0</v>
      </c>
      <c r="AL333" s="201" t="s">
        <v>187</v>
      </c>
      <c r="AM333" s="212" t="s">
        <v>187</v>
      </c>
      <c r="AN333" s="188"/>
      <c r="AO333" s="201" t="s">
        <v>187</v>
      </c>
      <c r="AP333" s="212" t="s">
        <v>187</v>
      </c>
      <c r="AQ333" s="213"/>
      <c r="AR333" s="201" t="s">
        <v>187</v>
      </c>
      <c r="AS333" s="212" t="s">
        <v>187</v>
      </c>
      <c r="AT333" s="188"/>
      <c r="AU333" s="218">
        <f t="shared" ref="AU333:AU396" si="91">AN333+AQ333+AT333</f>
        <v>0</v>
      </c>
      <c r="AV333" s="158">
        <f t="shared" si="80"/>
        <v>0</v>
      </c>
      <c r="AW333" s="69">
        <f t="shared" ref="AW333:AW396" si="92">U333+V333</f>
        <v>0</v>
      </c>
      <c r="AX333" s="159">
        <f t="shared" si="81"/>
        <v>0</v>
      </c>
    </row>
    <row r="334" spans="1:50" ht="26.25" customHeight="1">
      <c r="A334" s="30"/>
      <c r="B334" s="201"/>
      <c r="C334" s="57"/>
      <c r="D334" s="59" t="str">
        <f t="shared" ref="D334:D397" si="93">IF(LEN(B334)=0,"",IF(IFERROR(FIND("อัตราว่าง",B334,1),0)=0,"อัตราคนครอง","อัตราว่าง"))</f>
        <v/>
      </c>
      <c r="E334" s="49"/>
      <c r="F334" s="49" t="s">
        <v>187</v>
      </c>
      <c r="G334" s="56"/>
      <c r="H334" s="143"/>
      <c r="I334" s="145">
        <f t="shared" si="82"/>
        <v>0</v>
      </c>
      <c r="J334" s="145">
        <f t="shared" si="83"/>
        <v>0</v>
      </c>
      <c r="K334" s="145">
        <f t="shared" si="85"/>
        <v>0</v>
      </c>
      <c r="L334" s="140"/>
      <c r="M334" s="188"/>
      <c r="N334" s="140"/>
      <c r="O334" s="61">
        <v>0</v>
      </c>
      <c r="P334" s="61">
        <v>0</v>
      </c>
      <c r="Q334" s="140"/>
      <c r="R334" s="140"/>
      <c r="S334" s="61">
        <v>0</v>
      </c>
      <c r="T334" s="61">
        <v>0</v>
      </c>
      <c r="U334" s="61">
        <v>0</v>
      </c>
      <c r="V334" s="61">
        <v>0</v>
      </c>
      <c r="W334" s="217">
        <f t="shared" si="86"/>
        <v>0</v>
      </c>
      <c r="X334" s="60"/>
      <c r="Y334" s="60"/>
      <c r="Z334" s="64">
        <v>0</v>
      </c>
      <c r="AA334" s="64">
        <f t="shared" si="84"/>
        <v>0</v>
      </c>
      <c r="AB334" s="64">
        <f t="shared" si="87"/>
        <v>0</v>
      </c>
      <c r="AC334" s="64">
        <v>0</v>
      </c>
      <c r="AD334" s="61">
        <f t="shared" ref="AD334:AD397" si="94">AB334+AC334</f>
        <v>0</v>
      </c>
      <c r="AE334" s="62">
        <f t="shared" ref="AE334:AE397" si="95">AB334*5/100</f>
        <v>0</v>
      </c>
      <c r="AF334" s="200">
        <f t="shared" si="88"/>
        <v>0</v>
      </c>
      <c r="AG334" s="191">
        <f t="shared" si="89"/>
        <v>0</v>
      </c>
      <c r="AH334" s="140"/>
      <c r="AI334" s="140"/>
      <c r="AJ334" s="188"/>
      <c r="AK334" s="215">
        <f t="shared" si="90"/>
        <v>0</v>
      </c>
      <c r="AL334" s="201" t="s">
        <v>187</v>
      </c>
      <c r="AM334" s="212" t="s">
        <v>187</v>
      </c>
      <c r="AN334" s="188"/>
      <c r="AO334" s="201" t="s">
        <v>187</v>
      </c>
      <c r="AP334" s="212" t="s">
        <v>187</v>
      </c>
      <c r="AQ334" s="213"/>
      <c r="AR334" s="201" t="s">
        <v>187</v>
      </c>
      <c r="AS334" s="212" t="s">
        <v>187</v>
      </c>
      <c r="AT334" s="188"/>
      <c r="AU334" s="218">
        <f t="shared" si="91"/>
        <v>0</v>
      </c>
      <c r="AV334" s="158">
        <f t="shared" ref="AV334:AV397" si="96">AG334+AK334+AU334+(AH334*12)</f>
        <v>0</v>
      </c>
      <c r="AW334" s="69">
        <f t="shared" si="92"/>
        <v>0</v>
      </c>
      <c r="AX334" s="159">
        <f t="shared" ref="AX334:AX397" si="97">AV334</f>
        <v>0</v>
      </c>
    </row>
    <row r="335" spans="1:50" ht="26.25" customHeight="1">
      <c r="A335" s="30"/>
      <c r="B335" s="201"/>
      <c r="C335" s="57"/>
      <c r="D335" s="59" t="str">
        <f t="shared" si="93"/>
        <v/>
      </c>
      <c r="E335" s="49"/>
      <c r="F335" s="49" t="s">
        <v>187</v>
      </c>
      <c r="G335" s="56"/>
      <c r="H335" s="143"/>
      <c r="I335" s="145">
        <f t="shared" si="82"/>
        <v>0</v>
      </c>
      <c r="J335" s="145">
        <f t="shared" si="83"/>
        <v>0</v>
      </c>
      <c r="K335" s="145">
        <f t="shared" si="85"/>
        <v>0</v>
      </c>
      <c r="L335" s="140"/>
      <c r="M335" s="188"/>
      <c r="N335" s="140"/>
      <c r="O335" s="61">
        <v>0</v>
      </c>
      <c r="P335" s="61">
        <v>0</v>
      </c>
      <c r="Q335" s="140"/>
      <c r="R335" s="140"/>
      <c r="S335" s="61">
        <v>0</v>
      </c>
      <c r="T335" s="61">
        <v>0</v>
      </c>
      <c r="U335" s="61">
        <v>0</v>
      </c>
      <c r="V335" s="61">
        <v>0</v>
      </c>
      <c r="W335" s="217">
        <f t="shared" si="86"/>
        <v>0</v>
      </c>
      <c r="X335" s="60"/>
      <c r="Y335" s="60"/>
      <c r="Z335" s="64">
        <v>0</v>
      </c>
      <c r="AA335" s="64">
        <f t="shared" si="84"/>
        <v>0</v>
      </c>
      <c r="AB335" s="64">
        <f t="shared" si="87"/>
        <v>0</v>
      </c>
      <c r="AC335" s="64">
        <v>0</v>
      </c>
      <c r="AD335" s="61">
        <f t="shared" si="94"/>
        <v>0</v>
      </c>
      <c r="AE335" s="62">
        <f t="shared" si="95"/>
        <v>0</v>
      </c>
      <c r="AF335" s="200">
        <f t="shared" si="88"/>
        <v>0</v>
      </c>
      <c r="AG335" s="191">
        <f t="shared" si="89"/>
        <v>0</v>
      </c>
      <c r="AH335" s="140"/>
      <c r="AI335" s="140"/>
      <c r="AJ335" s="188"/>
      <c r="AK335" s="215">
        <f t="shared" si="90"/>
        <v>0</v>
      </c>
      <c r="AL335" s="201" t="s">
        <v>187</v>
      </c>
      <c r="AM335" s="212" t="s">
        <v>187</v>
      </c>
      <c r="AN335" s="188"/>
      <c r="AO335" s="201" t="s">
        <v>187</v>
      </c>
      <c r="AP335" s="212" t="s">
        <v>187</v>
      </c>
      <c r="AQ335" s="213"/>
      <c r="AR335" s="201" t="s">
        <v>187</v>
      </c>
      <c r="AS335" s="212" t="s">
        <v>187</v>
      </c>
      <c r="AT335" s="188"/>
      <c r="AU335" s="218">
        <f t="shared" si="91"/>
        <v>0</v>
      </c>
      <c r="AV335" s="158">
        <f t="shared" si="96"/>
        <v>0</v>
      </c>
      <c r="AW335" s="69">
        <f t="shared" si="92"/>
        <v>0</v>
      </c>
      <c r="AX335" s="159">
        <f t="shared" si="97"/>
        <v>0</v>
      </c>
    </row>
    <row r="336" spans="1:50" ht="26.25" customHeight="1">
      <c r="A336" s="30"/>
      <c r="B336" s="201"/>
      <c r="C336" s="57"/>
      <c r="D336" s="59" t="str">
        <f t="shared" si="93"/>
        <v/>
      </c>
      <c r="E336" s="49"/>
      <c r="F336" s="49" t="s">
        <v>187</v>
      </c>
      <c r="G336" s="56"/>
      <c r="H336" s="143"/>
      <c r="I336" s="145">
        <f t="shared" si="82"/>
        <v>0</v>
      </c>
      <c r="J336" s="145">
        <f t="shared" si="83"/>
        <v>0</v>
      </c>
      <c r="K336" s="145">
        <f t="shared" si="85"/>
        <v>0</v>
      </c>
      <c r="L336" s="140"/>
      <c r="M336" s="188"/>
      <c r="N336" s="140"/>
      <c r="O336" s="61">
        <v>0</v>
      </c>
      <c r="P336" s="61">
        <v>0</v>
      </c>
      <c r="Q336" s="140"/>
      <c r="R336" s="140"/>
      <c r="S336" s="61">
        <v>0</v>
      </c>
      <c r="T336" s="61">
        <v>0</v>
      </c>
      <c r="U336" s="61">
        <v>0</v>
      </c>
      <c r="V336" s="61">
        <v>0</v>
      </c>
      <c r="W336" s="217">
        <f t="shared" si="86"/>
        <v>0</v>
      </c>
      <c r="X336" s="60"/>
      <c r="Y336" s="60"/>
      <c r="Z336" s="64">
        <v>0</v>
      </c>
      <c r="AA336" s="64">
        <f t="shared" si="84"/>
        <v>0</v>
      </c>
      <c r="AB336" s="64">
        <f t="shared" si="87"/>
        <v>0</v>
      </c>
      <c r="AC336" s="64">
        <v>0</v>
      </c>
      <c r="AD336" s="61">
        <f t="shared" si="94"/>
        <v>0</v>
      </c>
      <c r="AE336" s="62">
        <f t="shared" si="95"/>
        <v>0</v>
      </c>
      <c r="AF336" s="200">
        <f t="shared" si="88"/>
        <v>0</v>
      </c>
      <c r="AG336" s="191">
        <f t="shared" si="89"/>
        <v>0</v>
      </c>
      <c r="AH336" s="140"/>
      <c r="AI336" s="140"/>
      <c r="AJ336" s="188"/>
      <c r="AK336" s="215">
        <f t="shared" si="90"/>
        <v>0</v>
      </c>
      <c r="AL336" s="201" t="s">
        <v>187</v>
      </c>
      <c r="AM336" s="212" t="s">
        <v>187</v>
      </c>
      <c r="AN336" s="188"/>
      <c r="AO336" s="201" t="s">
        <v>187</v>
      </c>
      <c r="AP336" s="212" t="s">
        <v>187</v>
      </c>
      <c r="AQ336" s="213"/>
      <c r="AR336" s="201" t="s">
        <v>187</v>
      </c>
      <c r="AS336" s="212" t="s">
        <v>187</v>
      </c>
      <c r="AT336" s="188"/>
      <c r="AU336" s="218">
        <f t="shared" si="91"/>
        <v>0</v>
      </c>
      <c r="AV336" s="158">
        <f t="shared" si="96"/>
        <v>0</v>
      </c>
      <c r="AW336" s="69">
        <f t="shared" si="92"/>
        <v>0</v>
      </c>
      <c r="AX336" s="159">
        <f t="shared" si="97"/>
        <v>0</v>
      </c>
    </row>
    <row r="337" spans="1:50" ht="26.25" customHeight="1">
      <c r="A337" s="30"/>
      <c r="B337" s="201"/>
      <c r="C337" s="57"/>
      <c r="D337" s="59" t="str">
        <f t="shared" si="93"/>
        <v/>
      </c>
      <c r="E337" s="49"/>
      <c r="F337" s="49" t="s">
        <v>187</v>
      </c>
      <c r="G337" s="56"/>
      <c r="H337" s="143"/>
      <c r="I337" s="145">
        <f t="shared" ref="I337:I400" si="98">H337*3%</f>
        <v>0</v>
      </c>
      <c r="J337" s="145">
        <f t="shared" ref="J337:J400" si="99">(H337+I337)*6%</f>
        <v>0</v>
      </c>
      <c r="K337" s="145">
        <f t="shared" si="85"/>
        <v>0</v>
      </c>
      <c r="L337" s="140"/>
      <c r="M337" s="188"/>
      <c r="N337" s="140"/>
      <c r="O337" s="61">
        <v>0</v>
      </c>
      <c r="P337" s="61">
        <v>0</v>
      </c>
      <c r="Q337" s="140"/>
      <c r="R337" s="140"/>
      <c r="S337" s="61">
        <v>0</v>
      </c>
      <c r="T337" s="61">
        <v>0</v>
      </c>
      <c r="U337" s="61">
        <v>0</v>
      </c>
      <c r="V337" s="61">
        <v>0</v>
      </c>
      <c r="W337" s="217">
        <f t="shared" si="86"/>
        <v>0</v>
      </c>
      <c r="X337" s="60"/>
      <c r="Y337" s="60"/>
      <c r="Z337" s="64">
        <v>0</v>
      </c>
      <c r="AA337" s="64">
        <f t="shared" si="84"/>
        <v>0</v>
      </c>
      <c r="AB337" s="64">
        <f t="shared" si="87"/>
        <v>0</v>
      </c>
      <c r="AC337" s="64">
        <v>0</v>
      </c>
      <c r="AD337" s="61">
        <f t="shared" si="94"/>
        <v>0</v>
      </c>
      <c r="AE337" s="62">
        <f t="shared" si="95"/>
        <v>0</v>
      </c>
      <c r="AF337" s="200">
        <f t="shared" si="88"/>
        <v>0</v>
      </c>
      <c r="AG337" s="191">
        <f t="shared" si="89"/>
        <v>0</v>
      </c>
      <c r="AH337" s="140"/>
      <c r="AI337" s="140"/>
      <c r="AJ337" s="188"/>
      <c r="AK337" s="215">
        <f t="shared" si="90"/>
        <v>0</v>
      </c>
      <c r="AL337" s="201" t="s">
        <v>187</v>
      </c>
      <c r="AM337" s="212" t="s">
        <v>187</v>
      </c>
      <c r="AN337" s="188"/>
      <c r="AO337" s="201" t="s">
        <v>187</v>
      </c>
      <c r="AP337" s="212" t="s">
        <v>187</v>
      </c>
      <c r="AQ337" s="213"/>
      <c r="AR337" s="201" t="s">
        <v>187</v>
      </c>
      <c r="AS337" s="212" t="s">
        <v>187</v>
      </c>
      <c r="AT337" s="188"/>
      <c r="AU337" s="218">
        <f t="shared" si="91"/>
        <v>0</v>
      </c>
      <c r="AV337" s="158">
        <f t="shared" si="96"/>
        <v>0</v>
      </c>
      <c r="AW337" s="69">
        <f t="shared" si="92"/>
        <v>0</v>
      </c>
      <c r="AX337" s="159">
        <f t="shared" si="97"/>
        <v>0</v>
      </c>
    </row>
    <row r="338" spans="1:50" ht="26.25" customHeight="1">
      <c r="A338" s="30"/>
      <c r="B338" s="201"/>
      <c r="C338" s="57"/>
      <c r="D338" s="59" t="str">
        <f t="shared" si="93"/>
        <v/>
      </c>
      <c r="E338" s="49"/>
      <c r="F338" s="49" t="s">
        <v>187</v>
      </c>
      <c r="G338" s="56"/>
      <c r="H338" s="143"/>
      <c r="I338" s="145">
        <f t="shared" si="98"/>
        <v>0</v>
      </c>
      <c r="J338" s="145">
        <f t="shared" si="99"/>
        <v>0</v>
      </c>
      <c r="K338" s="145">
        <f t="shared" si="85"/>
        <v>0</v>
      </c>
      <c r="L338" s="140"/>
      <c r="M338" s="188"/>
      <c r="N338" s="140"/>
      <c r="O338" s="61">
        <v>0</v>
      </c>
      <c r="P338" s="61">
        <v>0</v>
      </c>
      <c r="Q338" s="140"/>
      <c r="R338" s="140"/>
      <c r="S338" s="61">
        <v>0</v>
      </c>
      <c r="T338" s="61">
        <v>0</v>
      </c>
      <c r="U338" s="61">
        <v>0</v>
      </c>
      <c r="V338" s="61">
        <v>0</v>
      </c>
      <c r="W338" s="217">
        <f t="shared" si="86"/>
        <v>0</v>
      </c>
      <c r="X338" s="60"/>
      <c r="Y338" s="60"/>
      <c r="Z338" s="64">
        <v>0</v>
      </c>
      <c r="AA338" s="64">
        <f t="shared" si="84"/>
        <v>0</v>
      </c>
      <c r="AB338" s="64">
        <f t="shared" si="87"/>
        <v>0</v>
      </c>
      <c r="AC338" s="64">
        <v>0</v>
      </c>
      <c r="AD338" s="61">
        <f t="shared" si="94"/>
        <v>0</v>
      </c>
      <c r="AE338" s="62">
        <f t="shared" si="95"/>
        <v>0</v>
      </c>
      <c r="AF338" s="200">
        <f t="shared" si="88"/>
        <v>0</v>
      </c>
      <c r="AG338" s="191">
        <f t="shared" si="89"/>
        <v>0</v>
      </c>
      <c r="AH338" s="140"/>
      <c r="AI338" s="140"/>
      <c r="AJ338" s="188"/>
      <c r="AK338" s="215">
        <f t="shared" si="90"/>
        <v>0</v>
      </c>
      <c r="AL338" s="201" t="s">
        <v>187</v>
      </c>
      <c r="AM338" s="212" t="s">
        <v>187</v>
      </c>
      <c r="AN338" s="188"/>
      <c r="AO338" s="201" t="s">
        <v>187</v>
      </c>
      <c r="AP338" s="212" t="s">
        <v>187</v>
      </c>
      <c r="AQ338" s="213"/>
      <c r="AR338" s="201" t="s">
        <v>187</v>
      </c>
      <c r="AS338" s="212" t="s">
        <v>187</v>
      </c>
      <c r="AT338" s="188"/>
      <c r="AU338" s="218">
        <f t="shared" si="91"/>
        <v>0</v>
      </c>
      <c r="AV338" s="158">
        <f t="shared" si="96"/>
        <v>0</v>
      </c>
      <c r="AW338" s="69">
        <f t="shared" si="92"/>
        <v>0</v>
      </c>
      <c r="AX338" s="159">
        <f t="shared" si="97"/>
        <v>0</v>
      </c>
    </row>
    <row r="339" spans="1:50" ht="26.25" customHeight="1">
      <c r="A339" s="30"/>
      <c r="B339" s="201"/>
      <c r="C339" s="57"/>
      <c r="D339" s="59" t="str">
        <f t="shared" si="93"/>
        <v/>
      </c>
      <c r="E339" s="49"/>
      <c r="F339" s="49" t="s">
        <v>187</v>
      </c>
      <c r="G339" s="56"/>
      <c r="H339" s="143"/>
      <c r="I339" s="145">
        <f t="shared" si="98"/>
        <v>0</v>
      </c>
      <c r="J339" s="145">
        <f t="shared" si="99"/>
        <v>0</v>
      </c>
      <c r="K339" s="145">
        <f t="shared" si="85"/>
        <v>0</v>
      </c>
      <c r="L339" s="140"/>
      <c r="M339" s="188"/>
      <c r="N339" s="140"/>
      <c r="O339" s="61">
        <v>0</v>
      </c>
      <c r="P339" s="61">
        <v>0</v>
      </c>
      <c r="Q339" s="140"/>
      <c r="R339" s="140"/>
      <c r="S339" s="61">
        <v>0</v>
      </c>
      <c r="T339" s="61">
        <v>0</v>
      </c>
      <c r="U339" s="61">
        <v>0</v>
      </c>
      <c r="V339" s="61">
        <v>0</v>
      </c>
      <c r="W339" s="217">
        <f t="shared" si="86"/>
        <v>0</v>
      </c>
      <c r="X339" s="60"/>
      <c r="Y339" s="60"/>
      <c r="Z339" s="64">
        <v>0</v>
      </c>
      <c r="AA339" s="64">
        <f t="shared" si="84"/>
        <v>0</v>
      </c>
      <c r="AB339" s="64">
        <f t="shared" si="87"/>
        <v>0</v>
      </c>
      <c r="AC339" s="64">
        <v>0</v>
      </c>
      <c r="AD339" s="61">
        <f t="shared" si="94"/>
        <v>0</v>
      </c>
      <c r="AE339" s="62">
        <f t="shared" si="95"/>
        <v>0</v>
      </c>
      <c r="AF339" s="200">
        <f t="shared" si="88"/>
        <v>0</v>
      </c>
      <c r="AG339" s="191">
        <f t="shared" si="89"/>
        <v>0</v>
      </c>
      <c r="AH339" s="140"/>
      <c r="AI339" s="140"/>
      <c r="AJ339" s="188"/>
      <c r="AK339" s="215">
        <f t="shared" si="90"/>
        <v>0</v>
      </c>
      <c r="AL339" s="201" t="s">
        <v>187</v>
      </c>
      <c r="AM339" s="212" t="s">
        <v>187</v>
      </c>
      <c r="AN339" s="188"/>
      <c r="AO339" s="201" t="s">
        <v>187</v>
      </c>
      <c r="AP339" s="212" t="s">
        <v>187</v>
      </c>
      <c r="AQ339" s="213"/>
      <c r="AR339" s="201" t="s">
        <v>187</v>
      </c>
      <c r="AS339" s="212" t="s">
        <v>187</v>
      </c>
      <c r="AT339" s="188"/>
      <c r="AU339" s="218">
        <f t="shared" si="91"/>
        <v>0</v>
      </c>
      <c r="AV339" s="158">
        <f t="shared" si="96"/>
        <v>0</v>
      </c>
      <c r="AW339" s="69">
        <f t="shared" si="92"/>
        <v>0</v>
      </c>
      <c r="AX339" s="159">
        <f t="shared" si="97"/>
        <v>0</v>
      </c>
    </row>
    <row r="340" spans="1:50" ht="26.25" customHeight="1">
      <c r="A340" s="30"/>
      <c r="B340" s="201"/>
      <c r="C340" s="57"/>
      <c r="D340" s="59" t="str">
        <f t="shared" si="93"/>
        <v/>
      </c>
      <c r="E340" s="49"/>
      <c r="F340" s="49" t="s">
        <v>187</v>
      </c>
      <c r="G340" s="56"/>
      <c r="H340" s="143"/>
      <c r="I340" s="145">
        <f t="shared" si="98"/>
        <v>0</v>
      </c>
      <c r="J340" s="145">
        <f t="shared" si="99"/>
        <v>0</v>
      </c>
      <c r="K340" s="145">
        <f t="shared" si="85"/>
        <v>0</v>
      </c>
      <c r="L340" s="140"/>
      <c r="M340" s="188"/>
      <c r="N340" s="140"/>
      <c r="O340" s="61">
        <v>0</v>
      </c>
      <c r="P340" s="61">
        <v>0</v>
      </c>
      <c r="Q340" s="140"/>
      <c r="R340" s="140"/>
      <c r="S340" s="61">
        <v>0</v>
      </c>
      <c r="T340" s="61">
        <v>0</v>
      </c>
      <c r="U340" s="61">
        <v>0</v>
      </c>
      <c r="V340" s="61">
        <v>0</v>
      </c>
      <c r="W340" s="217">
        <f t="shared" si="86"/>
        <v>0</v>
      </c>
      <c r="X340" s="60"/>
      <c r="Y340" s="60"/>
      <c r="Z340" s="64">
        <v>0</v>
      </c>
      <c r="AA340" s="64">
        <f t="shared" si="84"/>
        <v>0</v>
      </c>
      <c r="AB340" s="64">
        <f t="shared" si="87"/>
        <v>0</v>
      </c>
      <c r="AC340" s="64">
        <v>0</v>
      </c>
      <c r="AD340" s="61">
        <f t="shared" si="94"/>
        <v>0</v>
      </c>
      <c r="AE340" s="62">
        <f t="shared" si="95"/>
        <v>0</v>
      </c>
      <c r="AF340" s="200">
        <f t="shared" si="88"/>
        <v>0</v>
      </c>
      <c r="AG340" s="191">
        <f t="shared" si="89"/>
        <v>0</v>
      </c>
      <c r="AH340" s="140"/>
      <c r="AI340" s="140"/>
      <c r="AJ340" s="188"/>
      <c r="AK340" s="215">
        <f t="shared" si="90"/>
        <v>0</v>
      </c>
      <c r="AL340" s="201" t="s">
        <v>187</v>
      </c>
      <c r="AM340" s="212" t="s">
        <v>187</v>
      </c>
      <c r="AN340" s="188"/>
      <c r="AO340" s="201" t="s">
        <v>187</v>
      </c>
      <c r="AP340" s="212" t="s">
        <v>187</v>
      </c>
      <c r="AQ340" s="213"/>
      <c r="AR340" s="201" t="s">
        <v>187</v>
      </c>
      <c r="AS340" s="212" t="s">
        <v>187</v>
      </c>
      <c r="AT340" s="188"/>
      <c r="AU340" s="218">
        <f t="shared" si="91"/>
        <v>0</v>
      </c>
      <c r="AV340" s="158">
        <f t="shared" si="96"/>
        <v>0</v>
      </c>
      <c r="AW340" s="69">
        <f t="shared" si="92"/>
        <v>0</v>
      </c>
      <c r="AX340" s="159">
        <f t="shared" si="97"/>
        <v>0</v>
      </c>
    </row>
    <row r="341" spans="1:50" ht="26.25" customHeight="1">
      <c r="A341" s="30"/>
      <c r="B341" s="201"/>
      <c r="C341" s="57"/>
      <c r="D341" s="59" t="str">
        <f t="shared" si="93"/>
        <v/>
      </c>
      <c r="E341" s="49"/>
      <c r="F341" s="49" t="s">
        <v>187</v>
      </c>
      <c r="G341" s="56"/>
      <c r="H341" s="143"/>
      <c r="I341" s="145">
        <f t="shared" si="98"/>
        <v>0</v>
      </c>
      <c r="J341" s="145">
        <f t="shared" si="99"/>
        <v>0</v>
      </c>
      <c r="K341" s="145">
        <f t="shared" si="85"/>
        <v>0</v>
      </c>
      <c r="L341" s="140"/>
      <c r="M341" s="188"/>
      <c r="N341" s="140"/>
      <c r="O341" s="61">
        <v>0</v>
      </c>
      <c r="P341" s="61">
        <v>0</v>
      </c>
      <c r="Q341" s="140"/>
      <c r="R341" s="140"/>
      <c r="S341" s="61">
        <v>0</v>
      </c>
      <c r="T341" s="61">
        <v>0</v>
      </c>
      <c r="U341" s="61">
        <v>0</v>
      </c>
      <c r="V341" s="61">
        <v>0</v>
      </c>
      <c r="W341" s="217">
        <f t="shared" si="86"/>
        <v>0</v>
      </c>
      <c r="X341" s="60"/>
      <c r="Y341" s="60"/>
      <c r="Z341" s="64">
        <v>0</v>
      </c>
      <c r="AA341" s="64">
        <f t="shared" si="84"/>
        <v>0</v>
      </c>
      <c r="AB341" s="64">
        <f t="shared" si="87"/>
        <v>0</v>
      </c>
      <c r="AC341" s="64">
        <v>0</v>
      </c>
      <c r="AD341" s="61">
        <f t="shared" si="94"/>
        <v>0</v>
      </c>
      <c r="AE341" s="62">
        <f t="shared" si="95"/>
        <v>0</v>
      </c>
      <c r="AF341" s="200">
        <f t="shared" si="88"/>
        <v>0</v>
      </c>
      <c r="AG341" s="191">
        <f t="shared" si="89"/>
        <v>0</v>
      </c>
      <c r="AH341" s="140"/>
      <c r="AI341" s="140"/>
      <c r="AJ341" s="188"/>
      <c r="AK341" s="215">
        <f t="shared" si="90"/>
        <v>0</v>
      </c>
      <c r="AL341" s="201" t="s">
        <v>187</v>
      </c>
      <c r="AM341" s="212" t="s">
        <v>187</v>
      </c>
      <c r="AN341" s="188"/>
      <c r="AO341" s="201" t="s">
        <v>187</v>
      </c>
      <c r="AP341" s="212" t="s">
        <v>187</v>
      </c>
      <c r="AQ341" s="213"/>
      <c r="AR341" s="201" t="s">
        <v>187</v>
      </c>
      <c r="AS341" s="212" t="s">
        <v>187</v>
      </c>
      <c r="AT341" s="188"/>
      <c r="AU341" s="218">
        <f t="shared" si="91"/>
        <v>0</v>
      </c>
      <c r="AV341" s="158">
        <f t="shared" si="96"/>
        <v>0</v>
      </c>
      <c r="AW341" s="69">
        <f t="shared" si="92"/>
        <v>0</v>
      </c>
      <c r="AX341" s="159">
        <f t="shared" si="97"/>
        <v>0</v>
      </c>
    </row>
    <row r="342" spans="1:50" ht="26.25" customHeight="1">
      <c r="A342" s="30"/>
      <c r="B342" s="201"/>
      <c r="C342" s="57"/>
      <c r="D342" s="59" t="str">
        <f t="shared" si="93"/>
        <v/>
      </c>
      <c r="E342" s="49"/>
      <c r="F342" s="49" t="s">
        <v>187</v>
      </c>
      <c r="G342" s="56"/>
      <c r="H342" s="143"/>
      <c r="I342" s="145">
        <f t="shared" si="98"/>
        <v>0</v>
      </c>
      <c r="J342" s="145">
        <f t="shared" si="99"/>
        <v>0</v>
      </c>
      <c r="K342" s="145">
        <f t="shared" si="85"/>
        <v>0</v>
      </c>
      <c r="L342" s="140"/>
      <c r="M342" s="188"/>
      <c r="N342" s="140"/>
      <c r="O342" s="61">
        <v>0</v>
      </c>
      <c r="P342" s="61">
        <v>0</v>
      </c>
      <c r="Q342" s="140"/>
      <c r="R342" s="140"/>
      <c r="S342" s="61">
        <v>0</v>
      </c>
      <c r="T342" s="61">
        <v>0</v>
      </c>
      <c r="U342" s="61">
        <v>0</v>
      </c>
      <c r="V342" s="61">
        <v>0</v>
      </c>
      <c r="W342" s="217">
        <f t="shared" si="86"/>
        <v>0</v>
      </c>
      <c r="X342" s="60"/>
      <c r="Y342" s="60"/>
      <c r="Z342" s="64">
        <v>0</v>
      </c>
      <c r="AA342" s="64">
        <f t="shared" ref="AA342:AA405" si="100">(Z342)*4/100</f>
        <v>0</v>
      </c>
      <c r="AB342" s="64">
        <f t="shared" si="87"/>
        <v>0</v>
      </c>
      <c r="AC342" s="64">
        <v>0</v>
      </c>
      <c r="AD342" s="61">
        <f t="shared" si="94"/>
        <v>0</v>
      </c>
      <c r="AE342" s="62">
        <f t="shared" si="95"/>
        <v>0</v>
      </c>
      <c r="AF342" s="200">
        <f t="shared" si="88"/>
        <v>0</v>
      </c>
      <c r="AG342" s="191">
        <f t="shared" si="89"/>
        <v>0</v>
      </c>
      <c r="AH342" s="140"/>
      <c r="AI342" s="140"/>
      <c r="AJ342" s="188"/>
      <c r="AK342" s="215">
        <f t="shared" si="90"/>
        <v>0</v>
      </c>
      <c r="AL342" s="201" t="s">
        <v>187</v>
      </c>
      <c r="AM342" s="212" t="s">
        <v>187</v>
      </c>
      <c r="AN342" s="188"/>
      <c r="AO342" s="201" t="s">
        <v>187</v>
      </c>
      <c r="AP342" s="212" t="s">
        <v>187</v>
      </c>
      <c r="AQ342" s="213"/>
      <c r="AR342" s="201" t="s">
        <v>187</v>
      </c>
      <c r="AS342" s="212" t="s">
        <v>187</v>
      </c>
      <c r="AT342" s="188"/>
      <c r="AU342" s="218">
        <f t="shared" si="91"/>
        <v>0</v>
      </c>
      <c r="AV342" s="158">
        <f t="shared" si="96"/>
        <v>0</v>
      </c>
      <c r="AW342" s="69">
        <f t="shared" si="92"/>
        <v>0</v>
      </c>
      <c r="AX342" s="159">
        <f t="shared" si="97"/>
        <v>0</v>
      </c>
    </row>
    <row r="343" spans="1:50" ht="26.25" customHeight="1">
      <c r="A343" s="30"/>
      <c r="B343" s="201"/>
      <c r="C343" s="57"/>
      <c r="D343" s="59" t="str">
        <f t="shared" si="93"/>
        <v/>
      </c>
      <c r="E343" s="49"/>
      <c r="F343" s="49" t="s">
        <v>187</v>
      </c>
      <c r="G343" s="56"/>
      <c r="H343" s="143"/>
      <c r="I343" s="145">
        <f t="shared" si="98"/>
        <v>0</v>
      </c>
      <c r="J343" s="145">
        <f t="shared" si="99"/>
        <v>0</v>
      </c>
      <c r="K343" s="145">
        <f t="shared" si="85"/>
        <v>0</v>
      </c>
      <c r="L343" s="140"/>
      <c r="M343" s="188"/>
      <c r="N343" s="140"/>
      <c r="O343" s="61">
        <v>0</v>
      </c>
      <c r="P343" s="61">
        <v>0</v>
      </c>
      <c r="Q343" s="140"/>
      <c r="R343" s="140"/>
      <c r="S343" s="61">
        <v>0</v>
      </c>
      <c r="T343" s="61">
        <v>0</v>
      </c>
      <c r="U343" s="61">
        <v>0</v>
      </c>
      <c r="V343" s="61">
        <v>0</v>
      </c>
      <c r="W343" s="217">
        <f t="shared" si="86"/>
        <v>0</v>
      </c>
      <c r="X343" s="60"/>
      <c r="Y343" s="60"/>
      <c r="Z343" s="64">
        <v>0</v>
      </c>
      <c r="AA343" s="64">
        <f t="shared" si="100"/>
        <v>0</v>
      </c>
      <c r="AB343" s="64">
        <f t="shared" si="87"/>
        <v>0</v>
      </c>
      <c r="AC343" s="64">
        <v>0</v>
      </c>
      <c r="AD343" s="61">
        <f t="shared" si="94"/>
        <v>0</v>
      </c>
      <c r="AE343" s="62">
        <f t="shared" si="95"/>
        <v>0</v>
      </c>
      <c r="AF343" s="200">
        <f t="shared" si="88"/>
        <v>0</v>
      </c>
      <c r="AG343" s="191">
        <f t="shared" si="89"/>
        <v>0</v>
      </c>
      <c r="AH343" s="140"/>
      <c r="AI343" s="140"/>
      <c r="AJ343" s="188"/>
      <c r="AK343" s="215">
        <f t="shared" si="90"/>
        <v>0</v>
      </c>
      <c r="AL343" s="201" t="s">
        <v>187</v>
      </c>
      <c r="AM343" s="212" t="s">
        <v>187</v>
      </c>
      <c r="AN343" s="188"/>
      <c r="AO343" s="201" t="s">
        <v>187</v>
      </c>
      <c r="AP343" s="212" t="s">
        <v>187</v>
      </c>
      <c r="AQ343" s="213"/>
      <c r="AR343" s="201" t="s">
        <v>187</v>
      </c>
      <c r="AS343" s="212" t="s">
        <v>187</v>
      </c>
      <c r="AT343" s="188"/>
      <c r="AU343" s="218">
        <f t="shared" si="91"/>
        <v>0</v>
      </c>
      <c r="AV343" s="158">
        <f t="shared" si="96"/>
        <v>0</v>
      </c>
      <c r="AW343" s="69">
        <f t="shared" si="92"/>
        <v>0</v>
      </c>
      <c r="AX343" s="159">
        <f t="shared" si="97"/>
        <v>0</v>
      </c>
    </row>
    <row r="344" spans="1:50" ht="26.25" customHeight="1">
      <c r="A344" s="30"/>
      <c r="B344" s="201"/>
      <c r="C344" s="57"/>
      <c r="D344" s="59" t="str">
        <f t="shared" si="93"/>
        <v/>
      </c>
      <c r="E344" s="49"/>
      <c r="F344" s="49" t="s">
        <v>187</v>
      </c>
      <c r="G344" s="56"/>
      <c r="H344" s="143"/>
      <c r="I344" s="145">
        <f t="shared" si="98"/>
        <v>0</v>
      </c>
      <c r="J344" s="145">
        <f t="shared" si="99"/>
        <v>0</v>
      </c>
      <c r="K344" s="145">
        <f t="shared" si="85"/>
        <v>0</v>
      </c>
      <c r="L344" s="140"/>
      <c r="M344" s="188"/>
      <c r="N344" s="140"/>
      <c r="O344" s="61">
        <v>0</v>
      </c>
      <c r="P344" s="61">
        <v>0</v>
      </c>
      <c r="Q344" s="140"/>
      <c r="R344" s="140"/>
      <c r="S344" s="61">
        <v>0</v>
      </c>
      <c r="T344" s="61">
        <v>0</v>
      </c>
      <c r="U344" s="61">
        <v>0</v>
      </c>
      <c r="V344" s="61">
        <v>0</v>
      </c>
      <c r="W344" s="217">
        <f t="shared" si="86"/>
        <v>0</v>
      </c>
      <c r="X344" s="60"/>
      <c r="Y344" s="60"/>
      <c r="Z344" s="64">
        <v>0</v>
      </c>
      <c r="AA344" s="64">
        <f t="shared" si="100"/>
        <v>0</v>
      </c>
      <c r="AB344" s="64">
        <f t="shared" si="87"/>
        <v>0</v>
      </c>
      <c r="AC344" s="64">
        <v>0</v>
      </c>
      <c r="AD344" s="61">
        <f t="shared" si="94"/>
        <v>0</v>
      </c>
      <c r="AE344" s="62">
        <f t="shared" si="95"/>
        <v>0</v>
      </c>
      <c r="AF344" s="200">
        <f t="shared" si="88"/>
        <v>0</v>
      </c>
      <c r="AG344" s="191">
        <f t="shared" si="89"/>
        <v>0</v>
      </c>
      <c r="AH344" s="140"/>
      <c r="AI344" s="140"/>
      <c r="AJ344" s="188"/>
      <c r="AK344" s="215">
        <f t="shared" si="90"/>
        <v>0</v>
      </c>
      <c r="AL344" s="201" t="s">
        <v>187</v>
      </c>
      <c r="AM344" s="212" t="s">
        <v>187</v>
      </c>
      <c r="AN344" s="188"/>
      <c r="AO344" s="201" t="s">
        <v>187</v>
      </c>
      <c r="AP344" s="212" t="s">
        <v>187</v>
      </c>
      <c r="AQ344" s="213"/>
      <c r="AR344" s="201" t="s">
        <v>187</v>
      </c>
      <c r="AS344" s="212" t="s">
        <v>187</v>
      </c>
      <c r="AT344" s="188"/>
      <c r="AU344" s="218">
        <f t="shared" si="91"/>
        <v>0</v>
      </c>
      <c r="AV344" s="158">
        <f t="shared" si="96"/>
        <v>0</v>
      </c>
      <c r="AW344" s="69">
        <f t="shared" si="92"/>
        <v>0</v>
      </c>
      <c r="AX344" s="159">
        <f t="shared" si="97"/>
        <v>0</v>
      </c>
    </row>
    <row r="345" spans="1:50" ht="26.25" customHeight="1">
      <c r="A345" s="30"/>
      <c r="B345" s="201"/>
      <c r="C345" s="57"/>
      <c r="D345" s="59" t="str">
        <f t="shared" si="93"/>
        <v/>
      </c>
      <c r="E345" s="49"/>
      <c r="F345" s="49" t="s">
        <v>187</v>
      </c>
      <c r="G345" s="56"/>
      <c r="H345" s="143"/>
      <c r="I345" s="145">
        <f t="shared" si="98"/>
        <v>0</v>
      </c>
      <c r="J345" s="145">
        <f t="shared" si="99"/>
        <v>0</v>
      </c>
      <c r="K345" s="145">
        <f t="shared" si="85"/>
        <v>0</v>
      </c>
      <c r="L345" s="140"/>
      <c r="M345" s="188"/>
      <c r="N345" s="140"/>
      <c r="O345" s="61">
        <v>0</v>
      </c>
      <c r="P345" s="61">
        <v>0</v>
      </c>
      <c r="Q345" s="140"/>
      <c r="R345" s="140"/>
      <c r="S345" s="61">
        <v>0</v>
      </c>
      <c r="T345" s="61">
        <v>0</v>
      </c>
      <c r="U345" s="61">
        <v>0</v>
      </c>
      <c r="V345" s="61">
        <v>0</v>
      </c>
      <c r="W345" s="217">
        <f t="shared" si="86"/>
        <v>0</v>
      </c>
      <c r="X345" s="60"/>
      <c r="Y345" s="60"/>
      <c r="Z345" s="64">
        <v>0</v>
      </c>
      <c r="AA345" s="64">
        <f t="shared" si="100"/>
        <v>0</v>
      </c>
      <c r="AB345" s="64">
        <f t="shared" si="87"/>
        <v>0</v>
      </c>
      <c r="AC345" s="64">
        <v>0</v>
      </c>
      <c r="AD345" s="61">
        <f t="shared" si="94"/>
        <v>0</v>
      </c>
      <c r="AE345" s="62">
        <f t="shared" si="95"/>
        <v>0</v>
      </c>
      <c r="AF345" s="200">
        <f t="shared" si="88"/>
        <v>0</v>
      </c>
      <c r="AG345" s="191">
        <f t="shared" si="89"/>
        <v>0</v>
      </c>
      <c r="AH345" s="140"/>
      <c r="AI345" s="140"/>
      <c r="AJ345" s="188"/>
      <c r="AK345" s="215">
        <f t="shared" si="90"/>
        <v>0</v>
      </c>
      <c r="AL345" s="201" t="s">
        <v>187</v>
      </c>
      <c r="AM345" s="212" t="s">
        <v>187</v>
      </c>
      <c r="AN345" s="188"/>
      <c r="AO345" s="201" t="s">
        <v>187</v>
      </c>
      <c r="AP345" s="212" t="s">
        <v>187</v>
      </c>
      <c r="AQ345" s="213"/>
      <c r="AR345" s="201" t="s">
        <v>187</v>
      </c>
      <c r="AS345" s="212" t="s">
        <v>187</v>
      </c>
      <c r="AT345" s="188"/>
      <c r="AU345" s="218">
        <f t="shared" si="91"/>
        <v>0</v>
      </c>
      <c r="AV345" s="158">
        <f t="shared" si="96"/>
        <v>0</v>
      </c>
      <c r="AW345" s="69">
        <f t="shared" si="92"/>
        <v>0</v>
      </c>
      <c r="AX345" s="159">
        <f t="shared" si="97"/>
        <v>0</v>
      </c>
    </row>
    <row r="346" spans="1:50" ht="26.25" customHeight="1">
      <c r="A346" s="30"/>
      <c r="B346" s="201"/>
      <c r="C346" s="57"/>
      <c r="D346" s="59" t="str">
        <f t="shared" si="93"/>
        <v/>
      </c>
      <c r="E346" s="49"/>
      <c r="F346" s="49" t="s">
        <v>187</v>
      </c>
      <c r="G346" s="56"/>
      <c r="H346" s="143"/>
      <c r="I346" s="145">
        <f t="shared" si="98"/>
        <v>0</v>
      </c>
      <c r="J346" s="145">
        <f t="shared" si="99"/>
        <v>0</v>
      </c>
      <c r="K346" s="145">
        <f t="shared" si="85"/>
        <v>0</v>
      </c>
      <c r="L346" s="140"/>
      <c r="M346" s="188"/>
      <c r="N346" s="140"/>
      <c r="O346" s="61">
        <v>0</v>
      </c>
      <c r="P346" s="61">
        <v>0</v>
      </c>
      <c r="Q346" s="140"/>
      <c r="R346" s="140"/>
      <c r="S346" s="61">
        <v>0</v>
      </c>
      <c r="T346" s="61">
        <v>0</v>
      </c>
      <c r="U346" s="61">
        <v>0</v>
      </c>
      <c r="V346" s="61">
        <v>0</v>
      </c>
      <c r="W346" s="217">
        <f t="shared" si="86"/>
        <v>0</v>
      </c>
      <c r="X346" s="60"/>
      <c r="Y346" s="60"/>
      <c r="Z346" s="64">
        <v>0</v>
      </c>
      <c r="AA346" s="64">
        <f t="shared" si="100"/>
        <v>0</v>
      </c>
      <c r="AB346" s="64">
        <f t="shared" si="87"/>
        <v>0</v>
      </c>
      <c r="AC346" s="64">
        <v>0</v>
      </c>
      <c r="AD346" s="61">
        <f t="shared" si="94"/>
        <v>0</v>
      </c>
      <c r="AE346" s="62">
        <f t="shared" si="95"/>
        <v>0</v>
      </c>
      <c r="AF346" s="200">
        <f t="shared" si="88"/>
        <v>0</v>
      </c>
      <c r="AG346" s="191">
        <f t="shared" si="89"/>
        <v>0</v>
      </c>
      <c r="AH346" s="140"/>
      <c r="AI346" s="140"/>
      <c r="AJ346" s="188"/>
      <c r="AK346" s="215">
        <f t="shared" si="90"/>
        <v>0</v>
      </c>
      <c r="AL346" s="201" t="s">
        <v>187</v>
      </c>
      <c r="AM346" s="212" t="s">
        <v>187</v>
      </c>
      <c r="AN346" s="188"/>
      <c r="AO346" s="201" t="s">
        <v>187</v>
      </c>
      <c r="AP346" s="212" t="s">
        <v>187</v>
      </c>
      <c r="AQ346" s="213"/>
      <c r="AR346" s="201" t="s">
        <v>187</v>
      </c>
      <c r="AS346" s="212" t="s">
        <v>187</v>
      </c>
      <c r="AT346" s="188"/>
      <c r="AU346" s="218">
        <f t="shared" si="91"/>
        <v>0</v>
      </c>
      <c r="AV346" s="158">
        <f t="shared" si="96"/>
        <v>0</v>
      </c>
      <c r="AW346" s="69">
        <f t="shared" si="92"/>
        <v>0</v>
      </c>
      <c r="AX346" s="159">
        <f t="shared" si="97"/>
        <v>0</v>
      </c>
    </row>
    <row r="347" spans="1:50" ht="26.25" customHeight="1">
      <c r="A347" s="30"/>
      <c r="B347" s="201"/>
      <c r="C347" s="57"/>
      <c r="D347" s="59" t="str">
        <f t="shared" si="93"/>
        <v/>
      </c>
      <c r="E347" s="49"/>
      <c r="F347" s="49" t="s">
        <v>187</v>
      </c>
      <c r="G347" s="56"/>
      <c r="H347" s="143"/>
      <c r="I347" s="145">
        <f t="shared" si="98"/>
        <v>0</v>
      </c>
      <c r="J347" s="145">
        <f t="shared" si="99"/>
        <v>0</v>
      </c>
      <c r="K347" s="145">
        <f t="shared" si="85"/>
        <v>0</v>
      </c>
      <c r="L347" s="140"/>
      <c r="M347" s="188"/>
      <c r="N347" s="140"/>
      <c r="O347" s="61">
        <v>0</v>
      </c>
      <c r="P347" s="61">
        <v>0</v>
      </c>
      <c r="Q347" s="140"/>
      <c r="R347" s="140"/>
      <c r="S347" s="61">
        <v>0</v>
      </c>
      <c r="T347" s="61">
        <v>0</v>
      </c>
      <c r="U347" s="61">
        <v>0</v>
      </c>
      <c r="V347" s="61">
        <v>0</v>
      </c>
      <c r="W347" s="217">
        <f t="shared" si="86"/>
        <v>0</v>
      </c>
      <c r="X347" s="60"/>
      <c r="Y347" s="60"/>
      <c r="Z347" s="64">
        <v>0</v>
      </c>
      <c r="AA347" s="64">
        <f t="shared" si="100"/>
        <v>0</v>
      </c>
      <c r="AB347" s="64">
        <f t="shared" si="87"/>
        <v>0</v>
      </c>
      <c r="AC347" s="64">
        <v>0</v>
      </c>
      <c r="AD347" s="61">
        <f t="shared" si="94"/>
        <v>0</v>
      </c>
      <c r="AE347" s="62">
        <f t="shared" si="95"/>
        <v>0</v>
      </c>
      <c r="AF347" s="200">
        <f t="shared" si="88"/>
        <v>0</v>
      </c>
      <c r="AG347" s="191">
        <f t="shared" si="89"/>
        <v>0</v>
      </c>
      <c r="AH347" s="140"/>
      <c r="AI347" s="140"/>
      <c r="AJ347" s="188"/>
      <c r="AK347" s="215">
        <f t="shared" si="90"/>
        <v>0</v>
      </c>
      <c r="AL347" s="201" t="s">
        <v>187</v>
      </c>
      <c r="AM347" s="212" t="s">
        <v>187</v>
      </c>
      <c r="AN347" s="188"/>
      <c r="AO347" s="201" t="s">
        <v>187</v>
      </c>
      <c r="AP347" s="212" t="s">
        <v>187</v>
      </c>
      <c r="AQ347" s="213"/>
      <c r="AR347" s="201" t="s">
        <v>187</v>
      </c>
      <c r="AS347" s="212" t="s">
        <v>187</v>
      </c>
      <c r="AT347" s="188"/>
      <c r="AU347" s="218">
        <f t="shared" si="91"/>
        <v>0</v>
      </c>
      <c r="AV347" s="158">
        <f t="shared" si="96"/>
        <v>0</v>
      </c>
      <c r="AW347" s="69">
        <f t="shared" si="92"/>
        <v>0</v>
      </c>
      <c r="AX347" s="159">
        <f t="shared" si="97"/>
        <v>0</v>
      </c>
    </row>
    <row r="348" spans="1:50" ht="26.25" customHeight="1">
      <c r="A348" s="30"/>
      <c r="B348" s="201"/>
      <c r="C348" s="57"/>
      <c r="D348" s="59" t="str">
        <f t="shared" si="93"/>
        <v/>
      </c>
      <c r="E348" s="49"/>
      <c r="F348" s="49" t="s">
        <v>187</v>
      </c>
      <c r="G348" s="56"/>
      <c r="H348" s="143"/>
      <c r="I348" s="145">
        <f t="shared" si="98"/>
        <v>0</v>
      </c>
      <c r="J348" s="145">
        <f t="shared" si="99"/>
        <v>0</v>
      </c>
      <c r="K348" s="145">
        <f t="shared" si="85"/>
        <v>0</v>
      </c>
      <c r="L348" s="140"/>
      <c r="M348" s="188"/>
      <c r="N348" s="140"/>
      <c r="O348" s="61">
        <v>0</v>
      </c>
      <c r="P348" s="61">
        <v>0</v>
      </c>
      <c r="Q348" s="140"/>
      <c r="R348" s="140"/>
      <c r="S348" s="61">
        <v>0</v>
      </c>
      <c r="T348" s="61">
        <v>0</v>
      </c>
      <c r="U348" s="61">
        <v>0</v>
      </c>
      <c r="V348" s="61">
        <v>0</v>
      </c>
      <c r="W348" s="217">
        <f t="shared" si="86"/>
        <v>0</v>
      </c>
      <c r="X348" s="60"/>
      <c r="Y348" s="60"/>
      <c r="Z348" s="64">
        <v>0</v>
      </c>
      <c r="AA348" s="64">
        <f t="shared" si="100"/>
        <v>0</v>
      </c>
      <c r="AB348" s="64">
        <f t="shared" si="87"/>
        <v>0</v>
      </c>
      <c r="AC348" s="64">
        <v>0</v>
      </c>
      <c r="AD348" s="61">
        <f t="shared" si="94"/>
        <v>0</v>
      </c>
      <c r="AE348" s="62">
        <f t="shared" si="95"/>
        <v>0</v>
      </c>
      <c r="AF348" s="200">
        <f t="shared" si="88"/>
        <v>0</v>
      </c>
      <c r="AG348" s="191">
        <f t="shared" si="89"/>
        <v>0</v>
      </c>
      <c r="AH348" s="140"/>
      <c r="AI348" s="140"/>
      <c r="AJ348" s="188"/>
      <c r="AK348" s="215">
        <f t="shared" si="90"/>
        <v>0</v>
      </c>
      <c r="AL348" s="201" t="s">
        <v>187</v>
      </c>
      <c r="AM348" s="212" t="s">
        <v>187</v>
      </c>
      <c r="AN348" s="188"/>
      <c r="AO348" s="201" t="s">
        <v>187</v>
      </c>
      <c r="AP348" s="212" t="s">
        <v>187</v>
      </c>
      <c r="AQ348" s="213"/>
      <c r="AR348" s="201" t="s">
        <v>187</v>
      </c>
      <c r="AS348" s="212" t="s">
        <v>187</v>
      </c>
      <c r="AT348" s="188"/>
      <c r="AU348" s="218">
        <f t="shared" si="91"/>
        <v>0</v>
      </c>
      <c r="AV348" s="158">
        <f t="shared" si="96"/>
        <v>0</v>
      </c>
      <c r="AW348" s="69">
        <f t="shared" si="92"/>
        <v>0</v>
      </c>
      <c r="AX348" s="159">
        <f t="shared" si="97"/>
        <v>0</v>
      </c>
    </row>
    <row r="349" spans="1:50" ht="26.25" customHeight="1">
      <c r="A349" s="30"/>
      <c r="B349" s="201"/>
      <c r="C349" s="57"/>
      <c r="D349" s="59" t="str">
        <f t="shared" si="93"/>
        <v/>
      </c>
      <c r="E349" s="49"/>
      <c r="F349" s="49" t="s">
        <v>187</v>
      </c>
      <c r="G349" s="56"/>
      <c r="H349" s="143"/>
      <c r="I349" s="145">
        <f t="shared" si="98"/>
        <v>0</v>
      </c>
      <c r="J349" s="145">
        <f t="shared" si="99"/>
        <v>0</v>
      </c>
      <c r="K349" s="145">
        <f t="shared" si="85"/>
        <v>0</v>
      </c>
      <c r="L349" s="140"/>
      <c r="M349" s="188"/>
      <c r="N349" s="140"/>
      <c r="O349" s="61">
        <v>0</v>
      </c>
      <c r="P349" s="61">
        <v>0</v>
      </c>
      <c r="Q349" s="140"/>
      <c r="R349" s="140"/>
      <c r="S349" s="61">
        <v>0</v>
      </c>
      <c r="T349" s="61">
        <v>0</v>
      </c>
      <c r="U349" s="61">
        <v>0</v>
      </c>
      <c r="V349" s="61">
        <v>0</v>
      </c>
      <c r="W349" s="217">
        <f t="shared" si="86"/>
        <v>0</v>
      </c>
      <c r="X349" s="60"/>
      <c r="Y349" s="60"/>
      <c r="Z349" s="64">
        <v>0</v>
      </c>
      <c r="AA349" s="64">
        <f t="shared" si="100"/>
        <v>0</v>
      </c>
      <c r="AB349" s="64">
        <f t="shared" si="87"/>
        <v>0</v>
      </c>
      <c r="AC349" s="64">
        <v>0</v>
      </c>
      <c r="AD349" s="61">
        <f t="shared" si="94"/>
        <v>0</v>
      </c>
      <c r="AE349" s="62">
        <f t="shared" si="95"/>
        <v>0</v>
      </c>
      <c r="AF349" s="200">
        <f t="shared" si="88"/>
        <v>0</v>
      </c>
      <c r="AG349" s="191">
        <f t="shared" si="89"/>
        <v>0</v>
      </c>
      <c r="AH349" s="140"/>
      <c r="AI349" s="140"/>
      <c r="AJ349" s="188"/>
      <c r="AK349" s="215">
        <f t="shared" si="90"/>
        <v>0</v>
      </c>
      <c r="AL349" s="201" t="s">
        <v>187</v>
      </c>
      <c r="AM349" s="212" t="s">
        <v>187</v>
      </c>
      <c r="AN349" s="188"/>
      <c r="AO349" s="201" t="s">
        <v>187</v>
      </c>
      <c r="AP349" s="212" t="s">
        <v>187</v>
      </c>
      <c r="AQ349" s="213"/>
      <c r="AR349" s="201" t="s">
        <v>187</v>
      </c>
      <c r="AS349" s="212" t="s">
        <v>187</v>
      </c>
      <c r="AT349" s="188"/>
      <c r="AU349" s="218">
        <f t="shared" si="91"/>
        <v>0</v>
      </c>
      <c r="AV349" s="158">
        <f t="shared" si="96"/>
        <v>0</v>
      </c>
      <c r="AW349" s="69">
        <f t="shared" si="92"/>
        <v>0</v>
      </c>
      <c r="AX349" s="159">
        <f t="shared" si="97"/>
        <v>0</v>
      </c>
    </row>
    <row r="350" spans="1:50" ht="26.25" customHeight="1">
      <c r="A350" s="30"/>
      <c r="B350" s="201"/>
      <c r="C350" s="57"/>
      <c r="D350" s="59" t="str">
        <f t="shared" si="93"/>
        <v/>
      </c>
      <c r="E350" s="49"/>
      <c r="F350" s="49" t="s">
        <v>187</v>
      </c>
      <c r="G350" s="56"/>
      <c r="H350" s="143"/>
      <c r="I350" s="145">
        <f t="shared" si="98"/>
        <v>0</v>
      </c>
      <c r="J350" s="145">
        <f t="shared" si="99"/>
        <v>0</v>
      </c>
      <c r="K350" s="145">
        <f t="shared" si="85"/>
        <v>0</v>
      </c>
      <c r="L350" s="140"/>
      <c r="M350" s="188"/>
      <c r="N350" s="140"/>
      <c r="O350" s="61">
        <v>0</v>
      </c>
      <c r="P350" s="61">
        <v>0</v>
      </c>
      <c r="Q350" s="140"/>
      <c r="R350" s="140"/>
      <c r="S350" s="61">
        <v>0</v>
      </c>
      <c r="T350" s="61">
        <v>0</v>
      </c>
      <c r="U350" s="61">
        <v>0</v>
      </c>
      <c r="V350" s="61">
        <v>0</v>
      </c>
      <c r="W350" s="217">
        <f t="shared" si="86"/>
        <v>0</v>
      </c>
      <c r="X350" s="60"/>
      <c r="Y350" s="60"/>
      <c r="Z350" s="64">
        <v>0</v>
      </c>
      <c r="AA350" s="64">
        <f t="shared" si="100"/>
        <v>0</v>
      </c>
      <c r="AB350" s="64">
        <f t="shared" si="87"/>
        <v>0</v>
      </c>
      <c r="AC350" s="64">
        <v>0</v>
      </c>
      <c r="AD350" s="61">
        <f t="shared" si="94"/>
        <v>0</v>
      </c>
      <c r="AE350" s="62">
        <f t="shared" si="95"/>
        <v>0</v>
      </c>
      <c r="AF350" s="200">
        <f t="shared" si="88"/>
        <v>0</v>
      </c>
      <c r="AG350" s="191">
        <f t="shared" si="89"/>
        <v>0</v>
      </c>
      <c r="AH350" s="140"/>
      <c r="AI350" s="140"/>
      <c r="AJ350" s="188"/>
      <c r="AK350" s="215">
        <f t="shared" si="90"/>
        <v>0</v>
      </c>
      <c r="AL350" s="201" t="s">
        <v>187</v>
      </c>
      <c r="AM350" s="212" t="s">
        <v>187</v>
      </c>
      <c r="AN350" s="188"/>
      <c r="AO350" s="201" t="s">
        <v>187</v>
      </c>
      <c r="AP350" s="212" t="s">
        <v>187</v>
      </c>
      <c r="AQ350" s="213"/>
      <c r="AR350" s="201" t="s">
        <v>187</v>
      </c>
      <c r="AS350" s="212" t="s">
        <v>187</v>
      </c>
      <c r="AT350" s="188"/>
      <c r="AU350" s="218">
        <f t="shared" si="91"/>
        <v>0</v>
      </c>
      <c r="AV350" s="158">
        <f t="shared" si="96"/>
        <v>0</v>
      </c>
      <c r="AW350" s="69">
        <f t="shared" si="92"/>
        <v>0</v>
      </c>
      <c r="AX350" s="159">
        <f t="shared" si="97"/>
        <v>0</v>
      </c>
    </row>
    <row r="351" spans="1:50" ht="26.25" customHeight="1">
      <c r="A351" s="30"/>
      <c r="B351" s="201"/>
      <c r="C351" s="57"/>
      <c r="D351" s="59" t="str">
        <f t="shared" si="93"/>
        <v/>
      </c>
      <c r="E351" s="49"/>
      <c r="F351" s="49" t="s">
        <v>187</v>
      </c>
      <c r="G351" s="56"/>
      <c r="H351" s="143"/>
      <c r="I351" s="145">
        <f t="shared" si="98"/>
        <v>0</v>
      </c>
      <c r="J351" s="145">
        <f t="shared" si="99"/>
        <v>0</v>
      </c>
      <c r="K351" s="145">
        <f t="shared" si="85"/>
        <v>0</v>
      </c>
      <c r="L351" s="140"/>
      <c r="M351" s="188"/>
      <c r="N351" s="140"/>
      <c r="O351" s="61">
        <v>0</v>
      </c>
      <c r="P351" s="61">
        <v>0</v>
      </c>
      <c r="Q351" s="140"/>
      <c r="R351" s="140"/>
      <c r="S351" s="61">
        <v>0</v>
      </c>
      <c r="T351" s="61">
        <v>0</v>
      </c>
      <c r="U351" s="61">
        <v>0</v>
      </c>
      <c r="V351" s="61">
        <v>0</v>
      </c>
      <c r="W351" s="217">
        <f t="shared" si="86"/>
        <v>0</v>
      </c>
      <c r="X351" s="60"/>
      <c r="Y351" s="60"/>
      <c r="Z351" s="64">
        <v>0</v>
      </c>
      <c r="AA351" s="64">
        <f t="shared" si="100"/>
        <v>0</v>
      </c>
      <c r="AB351" s="64">
        <f t="shared" si="87"/>
        <v>0</v>
      </c>
      <c r="AC351" s="64">
        <v>0</v>
      </c>
      <c r="AD351" s="61">
        <f t="shared" si="94"/>
        <v>0</v>
      </c>
      <c r="AE351" s="62">
        <f t="shared" si="95"/>
        <v>0</v>
      </c>
      <c r="AF351" s="200">
        <f t="shared" si="88"/>
        <v>0</v>
      </c>
      <c r="AG351" s="191">
        <f t="shared" si="89"/>
        <v>0</v>
      </c>
      <c r="AH351" s="140"/>
      <c r="AI351" s="140"/>
      <c r="AJ351" s="188"/>
      <c r="AK351" s="215">
        <f t="shared" si="90"/>
        <v>0</v>
      </c>
      <c r="AL351" s="201" t="s">
        <v>187</v>
      </c>
      <c r="AM351" s="212" t="s">
        <v>187</v>
      </c>
      <c r="AN351" s="188"/>
      <c r="AO351" s="201" t="s">
        <v>187</v>
      </c>
      <c r="AP351" s="212" t="s">
        <v>187</v>
      </c>
      <c r="AQ351" s="213"/>
      <c r="AR351" s="201" t="s">
        <v>187</v>
      </c>
      <c r="AS351" s="212" t="s">
        <v>187</v>
      </c>
      <c r="AT351" s="188"/>
      <c r="AU351" s="218">
        <f t="shared" si="91"/>
        <v>0</v>
      </c>
      <c r="AV351" s="158">
        <f t="shared" si="96"/>
        <v>0</v>
      </c>
      <c r="AW351" s="69">
        <f t="shared" si="92"/>
        <v>0</v>
      </c>
      <c r="AX351" s="159">
        <f t="shared" si="97"/>
        <v>0</v>
      </c>
    </row>
    <row r="352" spans="1:50" ht="26.25" customHeight="1">
      <c r="A352" s="30"/>
      <c r="B352" s="201"/>
      <c r="C352" s="57"/>
      <c r="D352" s="59" t="str">
        <f t="shared" si="93"/>
        <v/>
      </c>
      <c r="E352" s="49"/>
      <c r="F352" s="49" t="s">
        <v>187</v>
      </c>
      <c r="G352" s="56"/>
      <c r="H352" s="143"/>
      <c r="I352" s="145">
        <f t="shared" si="98"/>
        <v>0</v>
      </c>
      <c r="J352" s="145">
        <f t="shared" si="99"/>
        <v>0</v>
      </c>
      <c r="K352" s="145">
        <f t="shared" si="85"/>
        <v>0</v>
      </c>
      <c r="L352" s="140"/>
      <c r="M352" s="188"/>
      <c r="N352" s="140"/>
      <c r="O352" s="61">
        <v>0</v>
      </c>
      <c r="P352" s="61">
        <v>0</v>
      </c>
      <c r="Q352" s="140"/>
      <c r="R352" s="140"/>
      <c r="S352" s="61">
        <v>0</v>
      </c>
      <c r="T352" s="61">
        <v>0</v>
      </c>
      <c r="U352" s="61">
        <v>0</v>
      </c>
      <c r="V352" s="61">
        <v>0</v>
      </c>
      <c r="W352" s="217">
        <f t="shared" si="86"/>
        <v>0</v>
      </c>
      <c r="X352" s="60"/>
      <c r="Y352" s="60"/>
      <c r="Z352" s="64">
        <v>0</v>
      </c>
      <c r="AA352" s="64">
        <f t="shared" si="100"/>
        <v>0</v>
      </c>
      <c r="AB352" s="64">
        <f t="shared" si="87"/>
        <v>0</v>
      </c>
      <c r="AC352" s="64">
        <v>0</v>
      </c>
      <c r="AD352" s="61">
        <f t="shared" si="94"/>
        <v>0</v>
      </c>
      <c r="AE352" s="62">
        <f t="shared" si="95"/>
        <v>0</v>
      </c>
      <c r="AF352" s="200">
        <f t="shared" si="88"/>
        <v>0</v>
      </c>
      <c r="AG352" s="191">
        <f t="shared" si="89"/>
        <v>0</v>
      </c>
      <c r="AH352" s="140"/>
      <c r="AI352" s="140"/>
      <c r="AJ352" s="188"/>
      <c r="AK352" s="215">
        <f t="shared" si="90"/>
        <v>0</v>
      </c>
      <c r="AL352" s="201" t="s">
        <v>187</v>
      </c>
      <c r="AM352" s="212" t="s">
        <v>187</v>
      </c>
      <c r="AN352" s="188"/>
      <c r="AO352" s="201" t="s">
        <v>187</v>
      </c>
      <c r="AP352" s="212" t="s">
        <v>187</v>
      </c>
      <c r="AQ352" s="213"/>
      <c r="AR352" s="201" t="s">
        <v>187</v>
      </c>
      <c r="AS352" s="212" t="s">
        <v>187</v>
      </c>
      <c r="AT352" s="188"/>
      <c r="AU352" s="218">
        <f t="shared" si="91"/>
        <v>0</v>
      </c>
      <c r="AV352" s="158">
        <f t="shared" si="96"/>
        <v>0</v>
      </c>
      <c r="AW352" s="69">
        <f t="shared" si="92"/>
        <v>0</v>
      </c>
      <c r="AX352" s="159">
        <f t="shared" si="97"/>
        <v>0</v>
      </c>
    </row>
    <row r="353" spans="1:50" ht="26.25" customHeight="1">
      <c r="A353" s="30"/>
      <c r="B353" s="201"/>
      <c r="C353" s="57"/>
      <c r="D353" s="59" t="str">
        <f t="shared" si="93"/>
        <v/>
      </c>
      <c r="E353" s="49"/>
      <c r="F353" s="49" t="s">
        <v>187</v>
      </c>
      <c r="G353" s="56"/>
      <c r="H353" s="143"/>
      <c r="I353" s="145">
        <f t="shared" si="98"/>
        <v>0</v>
      </c>
      <c r="J353" s="145">
        <f t="shared" si="99"/>
        <v>0</v>
      </c>
      <c r="K353" s="145">
        <f t="shared" si="85"/>
        <v>0</v>
      </c>
      <c r="L353" s="140"/>
      <c r="M353" s="188"/>
      <c r="N353" s="140"/>
      <c r="O353" s="61">
        <v>0</v>
      </c>
      <c r="P353" s="61">
        <v>0</v>
      </c>
      <c r="Q353" s="140"/>
      <c r="R353" s="140"/>
      <c r="S353" s="61">
        <v>0</v>
      </c>
      <c r="T353" s="61">
        <v>0</v>
      </c>
      <c r="U353" s="61">
        <v>0</v>
      </c>
      <c r="V353" s="61">
        <v>0</v>
      </c>
      <c r="W353" s="217">
        <f t="shared" si="86"/>
        <v>0</v>
      </c>
      <c r="X353" s="60"/>
      <c r="Y353" s="60"/>
      <c r="Z353" s="64">
        <v>0</v>
      </c>
      <c r="AA353" s="64">
        <f t="shared" si="100"/>
        <v>0</v>
      </c>
      <c r="AB353" s="64">
        <f t="shared" si="87"/>
        <v>0</v>
      </c>
      <c r="AC353" s="64">
        <v>0</v>
      </c>
      <c r="AD353" s="61">
        <f t="shared" si="94"/>
        <v>0</v>
      </c>
      <c r="AE353" s="62">
        <f t="shared" si="95"/>
        <v>0</v>
      </c>
      <c r="AF353" s="200">
        <f t="shared" si="88"/>
        <v>0</v>
      </c>
      <c r="AG353" s="191">
        <f t="shared" si="89"/>
        <v>0</v>
      </c>
      <c r="AH353" s="140"/>
      <c r="AI353" s="140"/>
      <c r="AJ353" s="188"/>
      <c r="AK353" s="215">
        <f t="shared" si="90"/>
        <v>0</v>
      </c>
      <c r="AL353" s="201" t="s">
        <v>187</v>
      </c>
      <c r="AM353" s="212" t="s">
        <v>187</v>
      </c>
      <c r="AN353" s="188"/>
      <c r="AO353" s="201" t="s">
        <v>187</v>
      </c>
      <c r="AP353" s="212" t="s">
        <v>187</v>
      </c>
      <c r="AQ353" s="213"/>
      <c r="AR353" s="201" t="s">
        <v>187</v>
      </c>
      <c r="AS353" s="212" t="s">
        <v>187</v>
      </c>
      <c r="AT353" s="188"/>
      <c r="AU353" s="218">
        <f t="shared" si="91"/>
        <v>0</v>
      </c>
      <c r="AV353" s="158">
        <f t="shared" si="96"/>
        <v>0</v>
      </c>
      <c r="AW353" s="69">
        <f t="shared" si="92"/>
        <v>0</v>
      </c>
      <c r="AX353" s="159">
        <f t="shared" si="97"/>
        <v>0</v>
      </c>
    </row>
    <row r="354" spans="1:50" ht="26.25" customHeight="1">
      <c r="A354" s="30"/>
      <c r="B354" s="201"/>
      <c r="C354" s="57"/>
      <c r="D354" s="59" t="str">
        <f t="shared" si="93"/>
        <v/>
      </c>
      <c r="E354" s="49"/>
      <c r="F354" s="49" t="s">
        <v>187</v>
      </c>
      <c r="G354" s="56"/>
      <c r="H354" s="143"/>
      <c r="I354" s="145">
        <f t="shared" si="98"/>
        <v>0</v>
      </c>
      <c r="J354" s="145">
        <f t="shared" si="99"/>
        <v>0</v>
      </c>
      <c r="K354" s="145">
        <f t="shared" si="85"/>
        <v>0</v>
      </c>
      <c r="L354" s="140"/>
      <c r="M354" s="188"/>
      <c r="N354" s="140"/>
      <c r="O354" s="61">
        <v>0</v>
      </c>
      <c r="P354" s="61">
        <v>0</v>
      </c>
      <c r="Q354" s="140"/>
      <c r="R354" s="140"/>
      <c r="S354" s="61">
        <v>0</v>
      </c>
      <c r="T354" s="61">
        <v>0</v>
      </c>
      <c r="U354" s="61">
        <v>0</v>
      </c>
      <c r="V354" s="61">
        <v>0</v>
      </c>
      <c r="W354" s="217">
        <f t="shared" si="86"/>
        <v>0</v>
      </c>
      <c r="X354" s="60"/>
      <c r="Y354" s="60"/>
      <c r="Z354" s="64">
        <v>0</v>
      </c>
      <c r="AA354" s="64">
        <f t="shared" si="100"/>
        <v>0</v>
      </c>
      <c r="AB354" s="64">
        <f t="shared" si="87"/>
        <v>0</v>
      </c>
      <c r="AC354" s="64">
        <v>0</v>
      </c>
      <c r="AD354" s="61">
        <f t="shared" si="94"/>
        <v>0</v>
      </c>
      <c r="AE354" s="62">
        <f t="shared" si="95"/>
        <v>0</v>
      </c>
      <c r="AF354" s="200">
        <f t="shared" si="88"/>
        <v>0</v>
      </c>
      <c r="AG354" s="191">
        <f t="shared" si="89"/>
        <v>0</v>
      </c>
      <c r="AH354" s="140"/>
      <c r="AI354" s="140"/>
      <c r="AJ354" s="188"/>
      <c r="AK354" s="215">
        <f t="shared" si="90"/>
        <v>0</v>
      </c>
      <c r="AL354" s="201" t="s">
        <v>187</v>
      </c>
      <c r="AM354" s="212" t="s">
        <v>187</v>
      </c>
      <c r="AN354" s="188"/>
      <c r="AO354" s="201" t="s">
        <v>187</v>
      </c>
      <c r="AP354" s="212" t="s">
        <v>187</v>
      </c>
      <c r="AQ354" s="213"/>
      <c r="AR354" s="201" t="s">
        <v>187</v>
      </c>
      <c r="AS354" s="212" t="s">
        <v>187</v>
      </c>
      <c r="AT354" s="188"/>
      <c r="AU354" s="218">
        <f t="shared" si="91"/>
        <v>0</v>
      </c>
      <c r="AV354" s="158">
        <f t="shared" si="96"/>
        <v>0</v>
      </c>
      <c r="AW354" s="69">
        <f t="shared" si="92"/>
        <v>0</v>
      </c>
      <c r="AX354" s="159">
        <f t="shared" si="97"/>
        <v>0</v>
      </c>
    </row>
    <row r="355" spans="1:50" ht="26.25" customHeight="1">
      <c r="A355" s="30"/>
      <c r="B355" s="201"/>
      <c r="C355" s="57"/>
      <c r="D355" s="59" t="str">
        <f t="shared" si="93"/>
        <v/>
      </c>
      <c r="E355" s="49"/>
      <c r="F355" s="49" t="s">
        <v>187</v>
      </c>
      <c r="G355" s="56"/>
      <c r="H355" s="143"/>
      <c r="I355" s="145">
        <f t="shared" si="98"/>
        <v>0</v>
      </c>
      <c r="J355" s="145">
        <f t="shared" si="99"/>
        <v>0</v>
      </c>
      <c r="K355" s="145">
        <f t="shared" si="85"/>
        <v>0</v>
      </c>
      <c r="L355" s="140"/>
      <c r="M355" s="188"/>
      <c r="N355" s="140"/>
      <c r="O355" s="61">
        <v>0</v>
      </c>
      <c r="P355" s="61">
        <v>0</v>
      </c>
      <c r="Q355" s="140"/>
      <c r="R355" s="140"/>
      <c r="S355" s="61">
        <v>0</v>
      </c>
      <c r="T355" s="61">
        <v>0</v>
      </c>
      <c r="U355" s="61">
        <v>0</v>
      </c>
      <c r="V355" s="61">
        <v>0</v>
      </c>
      <c r="W355" s="217">
        <f t="shared" si="86"/>
        <v>0</v>
      </c>
      <c r="X355" s="60"/>
      <c r="Y355" s="60"/>
      <c r="Z355" s="64">
        <v>0</v>
      </c>
      <c r="AA355" s="64">
        <f t="shared" si="100"/>
        <v>0</v>
      </c>
      <c r="AB355" s="64">
        <f t="shared" si="87"/>
        <v>0</v>
      </c>
      <c r="AC355" s="64">
        <v>0</v>
      </c>
      <c r="AD355" s="61">
        <f t="shared" si="94"/>
        <v>0</v>
      </c>
      <c r="AE355" s="62">
        <f t="shared" si="95"/>
        <v>0</v>
      </c>
      <c r="AF355" s="200">
        <f t="shared" si="88"/>
        <v>0</v>
      </c>
      <c r="AG355" s="191">
        <f t="shared" si="89"/>
        <v>0</v>
      </c>
      <c r="AH355" s="140"/>
      <c r="AI355" s="140"/>
      <c r="AJ355" s="188"/>
      <c r="AK355" s="215">
        <f t="shared" si="90"/>
        <v>0</v>
      </c>
      <c r="AL355" s="201" t="s">
        <v>187</v>
      </c>
      <c r="AM355" s="212" t="s">
        <v>187</v>
      </c>
      <c r="AN355" s="188"/>
      <c r="AO355" s="201" t="s">
        <v>187</v>
      </c>
      <c r="AP355" s="212" t="s">
        <v>187</v>
      </c>
      <c r="AQ355" s="213"/>
      <c r="AR355" s="201" t="s">
        <v>187</v>
      </c>
      <c r="AS355" s="212" t="s">
        <v>187</v>
      </c>
      <c r="AT355" s="188"/>
      <c r="AU355" s="218">
        <f t="shared" si="91"/>
        <v>0</v>
      </c>
      <c r="AV355" s="158">
        <f t="shared" si="96"/>
        <v>0</v>
      </c>
      <c r="AW355" s="69">
        <f t="shared" si="92"/>
        <v>0</v>
      </c>
      <c r="AX355" s="159">
        <f t="shared" si="97"/>
        <v>0</v>
      </c>
    </row>
    <row r="356" spans="1:50" ht="26.25" customHeight="1">
      <c r="A356" s="30"/>
      <c r="B356" s="201"/>
      <c r="C356" s="57"/>
      <c r="D356" s="59" t="str">
        <f t="shared" si="93"/>
        <v/>
      </c>
      <c r="E356" s="49"/>
      <c r="F356" s="49" t="s">
        <v>187</v>
      </c>
      <c r="G356" s="56"/>
      <c r="H356" s="143"/>
      <c r="I356" s="145">
        <f t="shared" si="98"/>
        <v>0</v>
      </c>
      <c r="J356" s="145">
        <f t="shared" si="99"/>
        <v>0</v>
      </c>
      <c r="K356" s="145">
        <f t="shared" si="85"/>
        <v>0</v>
      </c>
      <c r="L356" s="140"/>
      <c r="M356" s="188"/>
      <c r="N356" s="140"/>
      <c r="O356" s="61">
        <v>0</v>
      </c>
      <c r="P356" s="61">
        <v>0</v>
      </c>
      <c r="Q356" s="140"/>
      <c r="R356" s="140"/>
      <c r="S356" s="61">
        <v>0</v>
      </c>
      <c r="T356" s="61">
        <v>0</v>
      </c>
      <c r="U356" s="61">
        <v>0</v>
      </c>
      <c r="V356" s="61">
        <v>0</v>
      </c>
      <c r="W356" s="217">
        <f t="shared" si="86"/>
        <v>0</v>
      </c>
      <c r="X356" s="60"/>
      <c r="Y356" s="60"/>
      <c r="Z356" s="64">
        <v>0</v>
      </c>
      <c r="AA356" s="64">
        <f t="shared" si="100"/>
        <v>0</v>
      </c>
      <c r="AB356" s="64">
        <f t="shared" si="87"/>
        <v>0</v>
      </c>
      <c r="AC356" s="64">
        <v>0</v>
      </c>
      <c r="AD356" s="61">
        <f t="shared" si="94"/>
        <v>0</v>
      </c>
      <c r="AE356" s="62">
        <f t="shared" si="95"/>
        <v>0</v>
      </c>
      <c r="AF356" s="200">
        <f t="shared" si="88"/>
        <v>0</v>
      </c>
      <c r="AG356" s="191">
        <f t="shared" si="89"/>
        <v>0</v>
      </c>
      <c r="AH356" s="140"/>
      <c r="AI356" s="140"/>
      <c r="AJ356" s="188"/>
      <c r="AK356" s="215">
        <f t="shared" si="90"/>
        <v>0</v>
      </c>
      <c r="AL356" s="201" t="s">
        <v>187</v>
      </c>
      <c r="AM356" s="212" t="s">
        <v>187</v>
      </c>
      <c r="AN356" s="188"/>
      <c r="AO356" s="201" t="s">
        <v>187</v>
      </c>
      <c r="AP356" s="212" t="s">
        <v>187</v>
      </c>
      <c r="AQ356" s="213"/>
      <c r="AR356" s="201" t="s">
        <v>187</v>
      </c>
      <c r="AS356" s="212" t="s">
        <v>187</v>
      </c>
      <c r="AT356" s="188"/>
      <c r="AU356" s="218">
        <f t="shared" si="91"/>
        <v>0</v>
      </c>
      <c r="AV356" s="158">
        <f t="shared" si="96"/>
        <v>0</v>
      </c>
      <c r="AW356" s="69">
        <f t="shared" si="92"/>
        <v>0</v>
      </c>
      <c r="AX356" s="159">
        <f t="shared" si="97"/>
        <v>0</v>
      </c>
    </row>
    <row r="357" spans="1:50" ht="26.25" customHeight="1">
      <c r="A357" s="30"/>
      <c r="B357" s="201"/>
      <c r="C357" s="57"/>
      <c r="D357" s="59" t="str">
        <f t="shared" si="93"/>
        <v/>
      </c>
      <c r="E357" s="49"/>
      <c r="F357" s="49" t="s">
        <v>187</v>
      </c>
      <c r="G357" s="56"/>
      <c r="H357" s="143"/>
      <c r="I357" s="145">
        <f t="shared" si="98"/>
        <v>0</v>
      </c>
      <c r="J357" s="145">
        <f t="shared" si="99"/>
        <v>0</v>
      </c>
      <c r="K357" s="145">
        <f t="shared" si="85"/>
        <v>0</v>
      </c>
      <c r="L357" s="140"/>
      <c r="M357" s="188"/>
      <c r="N357" s="140"/>
      <c r="O357" s="61">
        <v>0</v>
      </c>
      <c r="P357" s="61">
        <v>0</v>
      </c>
      <c r="Q357" s="140"/>
      <c r="R357" s="140"/>
      <c r="S357" s="61">
        <v>0</v>
      </c>
      <c r="T357" s="61">
        <v>0</v>
      </c>
      <c r="U357" s="61">
        <v>0</v>
      </c>
      <c r="V357" s="61">
        <v>0</v>
      </c>
      <c r="W357" s="217">
        <f t="shared" si="86"/>
        <v>0</v>
      </c>
      <c r="X357" s="60"/>
      <c r="Y357" s="60"/>
      <c r="Z357" s="64">
        <v>0</v>
      </c>
      <c r="AA357" s="64">
        <f t="shared" si="100"/>
        <v>0</v>
      </c>
      <c r="AB357" s="64">
        <f t="shared" si="87"/>
        <v>0</v>
      </c>
      <c r="AC357" s="64">
        <v>0</v>
      </c>
      <c r="AD357" s="61">
        <f t="shared" si="94"/>
        <v>0</v>
      </c>
      <c r="AE357" s="62">
        <f t="shared" si="95"/>
        <v>0</v>
      </c>
      <c r="AF357" s="200">
        <f t="shared" si="88"/>
        <v>0</v>
      </c>
      <c r="AG357" s="191">
        <f t="shared" si="89"/>
        <v>0</v>
      </c>
      <c r="AH357" s="140"/>
      <c r="AI357" s="140"/>
      <c r="AJ357" s="188"/>
      <c r="AK357" s="215">
        <f t="shared" si="90"/>
        <v>0</v>
      </c>
      <c r="AL357" s="201" t="s">
        <v>187</v>
      </c>
      <c r="AM357" s="212" t="s">
        <v>187</v>
      </c>
      <c r="AN357" s="188"/>
      <c r="AO357" s="201" t="s">
        <v>187</v>
      </c>
      <c r="AP357" s="212" t="s">
        <v>187</v>
      </c>
      <c r="AQ357" s="213"/>
      <c r="AR357" s="201" t="s">
        <v>187</v>
      </c>
      <c r="AS357" s="212" t="s">
        <v>187</v>
      </c>
      <c r="AT357" s="188"/>
      <c r="AU357" s="218">
        <f t="shared" si="91"/>
        <v>0</v>
      </c>
      <c r="AV357" s="158">
        <f t="shared" si="96"/>
        <v>0</v>
      </c>
      <c r="AW357" s="69">
        <f t="shared" si="92"/>
        <v>0</v>
      </c>
      <c r="AX357" s="159">
        <f t="shared" si="97"/>
        <v>0</v>
      </c>
    </row>
    <row r="358" spans="1:50" ht="26.25" customHeight="1">
      <c r="A358" s="30"/>
      <c r="B358" s="201"/>
      <c r="C358" s="57"/>
      <c r="D358" s="59" t="str">
        <f t="shared" si="93"/>
        <v/>
      </c>
      <c r="E358" s="49"/>
      <c r="F358" s="49" t="s">
        <v>187</v>
      </c>
      <c r="G358" s="56"/>
      <c r="H358" s="143"/>
      <c r="I358" s="145">
        <f t="shared" si="98"/>
        <v>0</v>
      </c>
      <c r="J358" s="145">
        <f t="shared" si="99"/>
        <v>0</v>
      </c>
      <c r="K358" s="145">
        <f t="shared" si="85"/>
        <v>0</v>
      </c>
      <c r="L358" s="140"/>
      <c r="M358" s="188"/>
      <c r="N358" s="140"/>
      <c r="O358" s="61">
        <v>0</v>
      </c>
      <c r="P358" s="61">
        <v>0</v>
      </c>
      <c r="Q358" s="140"/>
      <c r="R358" s="140"/>
      <c r="S358" s="61">
        <v>0</v>
      </c>
      <c r="T358" s="61">
        <v>0</v>
      </c>
      <c r="U358" s="61">
        <v>0</v>
      </c>
      <c r="V358" s="61">
        <v>0</v>
      </c>
      <c r="W358" s="217">
        <f t="shared" si="86"/>
        <v>0</v>
      </c>
      <c r="X358" s="60"/>
      <c r="Y358" s="60"/>
      <c r="Z358" s="64">
        <v>0</v>
      </c>
      <c r="AA358" s="64">
        <f t="shared" si="100"/>
        <v>0</v>
      </c>
      <c r="AB358" s="64">
        <f t="shared" si="87"/>
        <v>0</v>
      </c>
      <c r="AC358" s="64">
        <v>0</v>
      </c>
      <c r="AD358" s="61">
        <f t="shared" si="94"/>
        <v>0</v>
      </c>
      <c r="AE358" s="62">
        <f t="shared" si="95"/>
        <v>0</v>
      </c>
      <c r="AF358" s="200">
        <f t="shared" si="88"/>
        <v>0</v>
      </c>
      <c r="AG358" s="191">
        <f t="shared" si="89"/>
        <v>0</v>
      </c>
      <c r="AH358" s="140"/>
      <c r="AI358" s="140"/>
      <c r="AJ358" s="188"/>
      <c r="AK358" s="215">
        <f t="shared" si="90"/>
        <v>0</v>
      </c>
      <c r="AL358" s="201" t="s">
        <v>187</v>
      </c>
      <c r="AM358" s="212" t="s">
        <v>187</v>
      </c>
      <c r="AN358" s="188"/>
      <c r="AO358" s="201" t="s">
        <v>187</v>
      </c>
      <c r="AP358" s="212" t="s">
        <v>187</v>
      </c>
      <c r="AQ358" s="213"/>
      <c r="AR358" s="201" t="s">
        <v>187</v>
      </c>
      <c r="AS358" s="212" t="s">
        <v>187</v>
      </c>
      <c r="AT358" s="188"/>
      <c r="AU358" s="218">
        <f t="shared" si="91"/>
        <v>0</v>
      </c>
      <c r="AV358" s="158">
        <f t="shared" si="96"/>
        <v>0</v>
      </c>
      <c r="AW358" s="69">
        <f t="shared" si="92"/>
        <v>0</v>
      </c>
      <c r="AX358" s="159">
        <f t="shared" si="97"/>
        <v>0</v>
      </c>
    </row>
    <row r="359" spans="1:50" ht="26.25" customHeight="1">
      <c r="A359" s="30"/>
      <c r="B359" s="201"/>
      <c r="C359" s="57"/>
      <c r="D359" s="59" t="str">
        <f t="shared" si="93"/>
        <v/>
      </c>
      <c r="E359" s="49"/>
      <c r="F359" s="49" t="s">
        <v>187</v>
      </c>
      <c r="G359" s="56"/>
      <c r="H359" s="143"/>
      <c r="I359" s="145">
        <f t="shared" si="98"/>
        <v>0</v>
      </c>
      <c r="J359" s="145">
        <f t="shared" si="99"/>
        <v>0</v>
      </c>
      <c r="K359" s="145">
        <f t="shared" si="85"/>
        <v>0</v>
      </c>
      <c r="L359" s="140"/>
      <c r="M359" s="188"/>
      <c r="N359" s="140"/>
      <c r="O359" s="61">
        <v>0</v>
      </c>
      <c r="P359" s="61">
        <v>0</v>
      </c>
      <c r="Q359" s="140"/>
      <c r="R359" s="140"/>
      <c r="S359" s="61">
        <v>0</v>
      </c>
      <c r="T359" s="61">
        <v>0</v>
      </c>
      <c r="U359" s="61">
        <v>0</v>
      </c>
      <c r="V359" s="61">
        <v>0</v>
      </c>
      <c r="W359" s="217">
        <f t="shared" si="86"/>
        <v>0</v>
      </c>
      <c r="X359" s="60"/>
      <c r="Y359" s="60"/>
      <c r="Z359" s="64">
        <v>0</v>
      </c>
      <c r="AA359" s="64">
        <f t="shared" si="100"/>
        <v>0</v>
      </c>
      <c r="AB359" s="64">
        <f t="shared" si="87"/>
        <v>0</v>
      </c>
      <c r="AC359" s="64">
        <v>0</v>
      </c>
      <c r="AD359" s="61">
        <f t="shared" si="94"/>
        <v>0</v>
      </c>
      <c r="AE359" s="62">
        <f t="shared" si="95"/>
        <v>0</v>
      </c>
      <c r="AF359" s="200">
        <f t="shared" si="88"/>
        <v>0</v>
      </c>
      <c r="AG359" s="191">
        <f t="shared" si="89"/>
        <v>0</v>
      </c>
      <c r="AH359" s="140"/>
      <c r="AI359" s="140"/>
      <c r="AJ359" s="188"/>
      <c r="AK359" s="215">
        <f t="shared" si="90"/>
        <v>0</v>
      </c>
      <c r="AL359" s="201" t="s">
        <v>187</v>
      </c>
      <c r="AM359" s="212" t="s">
        <v>187</v>
      </c>
      <c r="AN359" s="188"/>
      <c r="AO359" s="201" t="s">
        <v>187</v>
      </c>
      <c r="AP359" s="212" t="s">
        <v>187</v>
      </c>
      <c r="AQ359" s="213"/>
      <c r="AR359" s="201" t="s">
        <v>187</v>
      </c>
      <c r="AS359" s="212" t="s">
        <v>187</v>
      </c>
      <c r="AT359" s="188"/>
      <c r="AU359" s="218">
        <f t="shared" si="91"/>
        <v>0</v>
      </c>
      <c r="AV359" s="158">
        <f t="shared" si="96"/>
        <v>0</v>
      </c>
      <c r="AW359" s="69">
        <f t="shared" si="92"/>
        <v>0</v>
      </c>
      <c r="AX359" s="159">
        <f t="shared" si="97"/>
        <v>0</v>
      </c>
    </row>
    <row r="360" spans="1:50" ht="26.25" customHeight="1">
      <c r="A360" s="30"/>
      <c r="B360" s="201"/>
      <c r="C360" s="57"/>
      <c r="D360" s="59" t="str">
        <f t="shared" si="93"/>
        <v/>
      </c>
      <c r="E360" s="49"/>
      <c r="F360" s="49" t="s">
        <v>187</v>
      </c>
      <c r="G360" s="56"/>
      <c r="H360" s="143"/>
      <c r="I360" s="145">
        <f t="shared" si="98"/>
        <v>0</v>
      </c>
      <c r="J360" s="145">
        <f t="shared" si="99"/>
        <v>0</v>
      </c>
      <c r="K360" s="145">
        <f t="shared" si="85"/>
        <v>0</v>
      </c>
      <c r="L360" s="140"/>
      <c r="M360" s="188"/>
      <c r="N360" s="140"/>
      <c r="O360" s="61">
        <v>0</v>
      </c>
      <c r="P360" s="61">
        <v>0</v>
      </c>
      <c r="Q360" s="140"/>
      <c r="R360" s="140"/>
      <c r="S360" s="61">
        <v>0</v>
      </c>
      <c r="T360" s="61">
        <v>0</v>
      </c>
      <c r="U360" s="61">
        <v>0</v>
      </c>
      <c r="V360" s="61">
        <v>0</v>
      </c>
      <c r="W360" s="217">
        <f t="shared" si="86"/>
        <v>0</v>
      </c>
      <c r="X360" s="60"/>
      <c r="Y360" s="60"/>
      <c r="Z360" s="64">
        <v>0</v>
      </c>
      <c r="AA360" s="64">
        <f t="shared" si="100"/>
        <v>0</v>
      </c>
      <c r="AB360" s="64">
        <f t="shared" si="87"/>
        <v>0</v>
      </c>
      <c r="AC360" s="64">
        <v>0</v>
      </c>
      <c r="AD360" s="61">
        <f t="shared" si="94"/>
        <v>0</v>
      </c>
      <c r="AE360" s="62">
        <f t="shared" si="95"/>
        <v>0</v>
      </c>
      <c r="AF360" s="200">
        <f t="shared" si="88"/>
        <v>0</v>
      </c>
      <c r="AG360" s="191">
        <f t="shared" si="89"/>
        <v>0</v>
      </c>
      <c r="AH360" s="140"/>
      <c r="AI360" s="140"/>
      <c r="AJ360" s="188"/>
      <c r="AK360" s="215">
        <f t="shared" si="90"/>
        <v>0</v>
      </c>
      <c r="AL360" s="201" t="s">
        <v>187</v>
      </c>
      <c r="AM360" s="212" t="s">
        <v>187</v>
      </c>
      <c r="AN360" s="188"/>
      <c r="AO360" s="201" t="s">
        <v>187</v>
      </c>
      <c r="AP360" s="212" t="s">
        <v>187</v>
      </c>
      <c r="AQ360" s="213"/>
      <c r="AR360" s="201" t="s">
        <v>187</v>
      </c>
      <c r="AS360" s="212" t="s">
        <v>187</v>
      </c>
      <c r="AT360" s="188"/>
      <c r="AU360" s="218">
        <f t="shared" si="91"/>
        <v>0</v>
      </c>
      <c r="AV360" s="158">
        <f t="shared" si="96"/>
        <v>0</v>
      </c>
      <c r="AW360" s="69">
        <f t="shared" si="92"/>
        <v>0</v>
      </c>
      <c r="AX360" s="159">
        <f t="shared" si="97"/>
        <v>0</v>
      </c>
    </row>
    <row r="361" spans="1:50" ht="26.25" customHeight="1">
      <c r="A361" s="30"/>
      <c r="B361" s="201"/>
      <c r="C361" s="57"/>
      <c r="D361" s="59" t="str">
        <f t="shared" si="93"/>
        <v/>
      </c>
      <c r="E361" s="49"/>
      <c r="F361" s="49" t="s">
        <v>187</v>
      </c>
      <c r="G361" s="56"/>
      <c r="H361" s="143"/>
      <c r="I361" s="145">
        <f t="shared" si="98"/>
        <v>0</v>
      </c>
      <c r="J361" s="145">
        <f t="shared" si="99"/>
        <v>0</v>
      </c>
      <c r="K361" s="145">
        <f t="shared" si="85"/>
        <v>0</v>
      </c>
      <c r="L361" s="140"/>
      <c r="M361" s="188"/>
      <c r="N361" s="140"/>
      <c r="O361" s="61">
        <v>0</v>
      </c>
      <c r="P361" s="61">
        <v>0</v>
      </c>
      <c r="Q361" s="140"/>
      <c r="R361" s="140"/>
      <c r="S361" s="61">
        <v>0</v>
      </c>
      <c r="T361" s="61">
        <v>0</v>
      </c>
      <c r="U361" s="61">
        <v>0</v>
      </c>
      <c r="V361" s="61">
        <v>0</v>
      </c>
      <c r="W361" s="217">
        <f t="shared" si="86"/>
        <v>0</v>
      </c>
      <c r="X361" s="60"/>
      <c r="Y361" s="60"/>
      <c r="Z361" s="64">
        <v>0</v>
      </c>
      <c r="AA361" s="64">
        <f t="shared" si="100"/>
        <v>0</v>
      </c>
      <c r="AB361" s="64">
        <f t="shared" si="87"/>
        <v>0</v>
      </c>
      <c r="AC361" s="64">
        <v>0</v>
      </c>
      <c r="AD361" s="61">
        <f t="shared" si="94"/>
        <v>0</v>
      </c>
      <c r="AE361" s="62">
        <f t="shared" si="95"/>
        <v>0</v>
      </c>
      <c r="AF361" s="200">
        <f t="shared" si="88"/>
        <v>0</v>
      </c>
      <c r="AG361" s="191">
        <f t="shared" si="89"/>
        <v>0</v>
      </c>
      <c r="AH361" s="140"/>
      <c r="AI361" s="140"/>
      <c r="AJ361" s="188"/>
      <c r="AK361" s="215">
        <f t="shared" si="90"/>
        <v>0</v>
      </c>
      <c r="AL361" s="201" t="s">
        <v>187</v>
      </c>
      <c r="AM361" s="212" t="s">
        <v>187</v>
      </c>
      <c r="AN361" s="188"/>
      <c r="AO361" s="201" t="s">
        <v>187</v>
      </c>
      <c r="AP361" s="212" t="s">
        <v>187</v>
      </c>
      <c r="AQ361" s="213"/>
      <c r="AR361" s="201" t="s">
        <v>187</v>
      </c>
      <c r="AS361" s="212" t="s">
        <v>187</v>
      </c>
      <c r="AT361" s="188"/>
      <c r="AU361" s="218">
        <f t="shared" si="91"/>
        <v>0</v>
      </c>
      <c r="AV361" s="158">
        <f t="shared" si="96"/>
        <v>0</v>
      </c>
      <c r="AW361" s="69">
        <f t="shared" si="92"/>
        <v>0</v>
      </c>
      <c r="AX361" s="159">
        <f t="shared" si="97"/>
        <v>0</v>
      </c>
    </row>
    <row r="362" spans="1:50" ht="26.25" customHeight="1">
      <c r="A362" s="30"/>
      <c r="B362" s="201"/>
      <c r="C362" s="57"/>
      <c r="D362" s="59" t="str">
        <f t="shared" si="93"/>
        <v/>
      </c>
      <c r="E362" s="49"/>
      <c r="F362" s="49" t="s">
        <v>187</v>
      </c>
      <c r="G362" s="56"/>
      <c r="H362" s="143"/>
      <c r="I362" s="145">
        <f t="shared" si="98"/>
        <v>0</v>
      </c>
      <c r="J362" s="145">
        <f t="shared" si="99"/>
        <v>0</v>
      </c>
      <c r="K362" s="145">
        <f t="shared" si="85"/>
        <v>0</v>
      </c>
      <c r="L362" s="140"/>
      <c r="M362" s="188"/>
      <c r="N362" s="140"/>
      <c r="O362" s="61">
        <v>0</v>
      </c>
      <c r="P362" s="61">
        <v>0</v>
      </c>
      <c r="Q362" s="140"/>
      <c r="R362" s="140"/>
      <c r="S362" s="61">
        <v>0</v>
      </c>
      <c r="T362" s="61">
        <v>0</v>
      </c>
      <c r="U362" s="61">
        <v>0</v>
      </c>
      <c r="V362" s="61">
        <v>0</v>
      </c>
      <c r="W362" s="217">
        <f t="shared" si="86"/>
        <v>0</v>
      </c>
      <c r="X362" s="60"/>
      <c r="Y362" s="60"/>
      <c r="Z362" s="64">
        <v>0</v>
      </c>
      <c r="AA362" s="64">
        <f t="shared" si="100"/>
        <v>0</v>
      </c>
      <c r="AB362" s="64">
        <f t="shared" si="87"/>
        <v>0</v>
      </c>
      <c r="AC362" s="64">
        <v>0</v>
      </c>
      <c r="AD362" s="61">
        <f t="shared" si="94"/>
        <v>0</v>
      </c>
      <c r="AE362" s="62">
        <f t="shared" si="95"/>
        <v>0</v>
      </c>
      <c r="AF362" s="200">
        <f t="shared" si="88"/>
        <v>0</v>
      </c>
      <c r="AG362" s="191">
        <f t="shared" si="89"/>
        <v>0</v>
      </c>
      <c r="AH362" s="140"/>
      <c r="AI362" s="140"/>
      <c r="AJ362" s="188"/>
      <c r="AK362" s="215">
        <f t="shared" si="90"/>
        <v>0</v>
      </c>
      <c r="AL362" s="201" t="s">
        <v>187</v>
      </c>
      <c r="AM362" s="212" t="s">
        <v>187</v>
      </c>
      <c r="AN362" s="188"/>
      <c r="AO362" s="201" t="s">
        <v>187</v>
      </c>
      <c r="AP362" s="212" t="s">
        <v>187</v>
      </c>
      <c r="AQ362" s="213"/>
      <c r="AR362" s="201" t="s">
        <v>187</v>
      </c>
      <c r="AS362" s="212" t="s">
        <v>187</v>
      </c>
      <c r="AT362" s="188"/>
      <c r="AU362" s="218">
        <f t="shared" si="91"/>
        <v>0</v>
      </c>
      <c r="AV362" s="158">
        <f t="shared" si="96"/>
        <v>0</v>
      </c>
      <c r="AW362" s="69">
        <f t="shared" si="92"/>
        <v>0</v>
      </c>
      <c r="AX362" s="159">
        <f t="shared" si="97"/>
        <v>0</v>
      </c>
    </row>
    <row r="363" spans="1:50" ht="26.25" customHeight="1">
      <c r="A363" s="30"/>
      <c r="B363" s="201"/>
      <c r="C363" s="57"/>
      <c r="D363" s="59" t="str">
        <f t="shared" si="93"/>
        <v/>
      </c>
      <c r="E363" s="49"/>
      <c r="F363" s="49" t="s">
        <v>187</v>
      </c>
      <c r="G363" s="56"/>
      <c r="H363" s="143"/>
      <c r="I363" s="145">
        <f t="shared" si="98"/>
        <v>0</v>
      </c>
      <c r="J363" s="145">
        <f t="shared" si="99"/>
        <v>0</v>
      </c>
      <c r="K363" s="145">
        <f t="shared" si="85"/>
        <v>0</v>
      </c>
      <c r="L363" s="140"/>
      <c r="M363" s="188"/>
      <c r="N363" s="140"/>
      <c r="O363" s="61">
        <v>0</v>
      </c>
      <c r="P363" s="61">
        <v>0</v>
      </c>
      <c r="Q363" s="140"/>
      <c r="R363" s="140"/>
      <c r="S363" s="61">
        <v>0</v>
      </c>
      <c r="T363" s="61">
        <v>0</v>
      </c>
      <c r="U363" s="61">
        <v>0</v>
      </c>
      <c r="V363" s="61">
        <v>0</v>
      </c>
      <c r="W363" s="217">
        <f t="shared" si="86"/>
        <v>0</v>
      </c>
      <c r="X363" s="60"/>
      <c r="Y363" s="60"/>
      <c r="Z363" s="64">
        <v>0</v>
      </c>
      <c r="AA363" s="64">
        <f t="shared" si="100"/>
        <v>0</v>
      </c>
      <c r="AB363" s="64">
        <f t="shared" si="87"/>
        <v>0</v>
      </c>
      <c r="AC363" s="64">
        <v>0</v>
      </c>
      <c r="AD363" s="61">
        <f t="shared" si="94"/>
        <v>0</v>
      </c>
      <c r="AE363" s="62">
        <f t="shared" si="95"/>
        <v>0</v>
      </c>
      <c r="AF363" s="200">
        <f t="shared" si="88"/>
        <v>0</v>
      </c>
      <c r="AG363" s="191">
        <f t="shared" si="89"/>
        <v>0</v>
      </c>
      <c r="AH363" s="140"/>
      <c r="AI363" s="140"/>
      <c r="AJ363" s="188"/>
      <c r="AK363" s="215">
        <f t="shared" si="90"/>
        <v>0</v>
      </c>
      <c r="AL363" s="201" t="s">
        <v>187</v>
      </c>
      <c r="AM363" s="212" t="s">
        <v>187</v>
      </c>
      <c r="AN363" s="188"/>
      <c r="AO363" s="201" t="s">
        <v>187</v>
      </c>
      <c r="AP363" s="212" t="s">
        <v>187</v>
      </c>
      <c r="AQ363" s="213"/>
      <c r="AR363" s="201" t="s">
        <v>187</v>
      </c>
      <c r="AS363" s="212" t="s">
        <v>187</v>
      </c>
      <c r="AT363" s="188"/>
      <c r="AU363" s="218">
        <f t="shared" si="91"/>
        <v>0</v>
      </c>
      <c r="AV363" s="158">
        <f t="shared" si="96"/>
        <v>0</v>
      </c>
      <c r="AW363" s="69">
        <f t="shared" si="92"/>
        <v>0</v>
      </c>
      <c r="AX363" s="159">
        <f t="shared" si="97"/>
        <v>0</v>
      </c>
    </row>
    <row r="364" spans="1:50" ht="26.25" customHeight="1">
      <c r="A364" s="30"/>
      <c r="B364" s="201"/>
      <c r="C364" s="57"/>
      <c r="D364" s="59" t="str">
        <f t="shared" si="93"/>
        <v/>
      </c>
      <c r="E364" s="49"/>
      <c r="F364" s="49" t="s">
        <v>187</v>
      </c>
      <c r="G364" s="56"/>
      <c r="H364" s="143"/>
      <c r="I364" s="145">
        <f t="shared" si="98"/>
        <v>0</v>
      </c>
      <c r="J364" s="145">
        <f t="shared" si="99"/>
        <v>0</v>
      </c>
      <c r="K364" s="145">
        <f t="shared" si="85"/>
        <v>0</v>
      </c>
      <c r="L364" s="140"/>
      <c r="M364" s="188"/>
      <c r="N364" s="140"/>
      <c r="O364" s="61">
        <v>0</v>
      </c>
      <c r="P364" s="61">
        <v>0</v>
      </c>
      <c r="Q364" s="140"/>
      <c r="R364" s="140"/>
      <c r="S364" s="61">
        <v>0</v>
      </c>
      <c r="T364" s="61">
        <v>0</v>
      </c>
      <c r="U364" s="61">
        <v>0</v>
      </c>
      <c r="V364" s="61">
        <v>0</v>
      </c>
      <c r="W364" s="217">
        <f t="shared" si="86"/>
        <v>0</v>
      </c>
      <c r="X364" s="60"/>
      <c r="Y364" s="60"/>
      <c r="Z364" s="64">
        <v>0</v>
      </c>
      <c r="AA364" s="64">
        <f t="shared" si="100"/>
        <v>0</v>
      </c>
      <c r="AB364" s="64">
        <f t="shared" si="87"/>
        <v>0</v>
      </c>
      <c r="AC364" s="64">
        <v>0</v>
      </c>
      <c r="AD364" s="61">
        <f t="shared" si="94"/>
        <v>0</v>
      </c>
      <c r="AE364" s="62">
        <f t="shared" si="95"/>
        <v>0</v>
      </c>
      <c r="AF364" s="200">
        <f t="shared" si="88"/>
        <v>0</v>
      </c>
      <c r="AG364" s="191">
        <f t="shared" si="89"/>
        <v>0</v>
      </c>
      <c r="AH364" s="140"/>
      <c r="AI364" s="140"/>
      <c r="AJ364" s="188"/>
      <c r="AK364" s="215">
        <f t="shared" si="90"/>
        <v>0</v>
      </c>
      <c r="AL364" s="201" t="s">
        <v>187</v>
      </c>
      <c r="AM364" s="212" t="s">
        <v>187</v>
      </c>
      <c r="AN364" s="188"/>
      <c r="AO364" s="201" t="s">
        <v>187</v>
      </c>
      <c r="AP364" s="212" t="s">
        <v>187</v>
      </c>
      <c r="AQ364" s="213"/>
      <c r="AR364" s="201" t="s">
        <v>187</v>
      </c>
      <c r="AS364" s="212" t="s">
        <v>187</v>
      </c>
      <c r="AT364" s="188"/>
      <c r="AU364" s="218">
        <f t="shared" si="91"/>
        <v>0</v>
      </c>
      <c r="AV364" s="158">
        <f t="shared" si="96"/>
        <v>0</v>
      </c>
      <c r="AW364" s="69">
        <f t="shared" si="92"/>
        <v>0</v>
      </c>
      <c r="AX364" s="159">
        <f t="shared" si="97"/>
        <v>0</v>
      </c>
    </row>
    <row r="365" spans="1:50" ht="26.25" customHeight="1">
      <c r="A365" s="30"/>
      <c r="B365" s="201"/>
      <c r="C365" s="57"/>
      <c r="D365" s="59" t="str">
        <f t="shared" si="93"/>
        <v/>
      </c>
      <c r="E365" s="49"/>
      <c r="F365" s="49" t="s">
        <v>187</v>
      </c>
      <c r="G365" s="56"/>
      <c r="H365" s="143"/>
      <c r="I365" s="145">
        <f t="shared" si="98"/>
        <v>0</v>
      </c>
      <c r="J365" s="145">
        <f t="shared" si="99"/>
        <v>0</v>
      </c>
      <c r="K365" s="145">
        <f t="shared" si="85"/>
        <v>0</v>
      </c>
      <c r="L365" s="140"/>
      <c r="M365" s="188"/>
      <c r="N365" s="140"/>
      <c r="O365" s="61">
        <v>0</v>
      </c>
      <c r="P365" s="61">
        <v>0</v>
      </c>
      <c r="Q365" s="140"/>
      <c r="R365" s="140"/>
      <c r="S365" s="61">
        <v>0</v>
      </c>
      <c r="T365" s="61">
        <v>0</v>
      </c>
      <c r="U365" s="61">
        <v>0</v>
      </c>
      <c r="V365" s="61">
        <v>0</v>
      </c>
      <c r="W365" s="217">
        <f t="shared" si="86"/>
        <v>0</v>
      </c>
      <c r="X365" s="60"/>
      <c r="Y365" s="60"/>
      <c r="Z365" s="64">
        <v>0</v>
      </c>
      <c r="AA365" s="64">
        <f t="shared" si="100"/>
        <v>0</v>
      </c>
      <c r="AB365" s="64">
        <f t="shared" si="87"/>
        <v>0</v>
      </c>
      <c r="AC365" s="64">
        <v>0</v>
      </c>
      <c r="AD365" s="61">
        <f t="shared" si="94"/>
        <v>0</v>
      </c>
      <c r="AE365" s="62">
        <f t="shared" si="95"/>
        <v>0</v>
      </c>
      <c r="AF365" s="200">
        <f t="shared" si="88"/>
        <v>0</v>
      </c>
      <c r="AG365" s="191">
        <f t="shared" si="89"/>
        <v>0</v>
      </c>
      <c r="AH365" s="140"/>
      <c r="AI365" s="140"/>
      <c r="AJ365" s="188"/>
      <c r="AK365" s="215">
        <f t="shared" si="90"/>
        <v>0</v>
      </c>
      <c r="AL365" s="201" t="s">
        <v>187</v>
      </c>
      <c r="AM365" s="212" t="s">
        <v>187</v>
      </c>
      <c r="AN365" s="188"/>
      <c r="AO365" s="201" t="s">
        <v>187</v>
      </c>
      <c r="AP365" s="212" t="s">
        <v>187</v>
      </c>
      <c r="AQ365" s="213"/>
      <c r="AR365" s="201" t="s">
        <v>187</v>
      </c>
      <c r="AS365" s="212" t="s">
        <v>187</v>
      </c>
      <c r="AT365" s="188"/>
      <c r="AU365" s="218">
        <f t="shared" si="91"/>
        <v>0</v>
      </c>
      <c r="AV365" s="158">
        <f t="shared" si="96"/>
        <v>0</v>
      </c>
      <c r="AW365" s="69">
        <f t="shared" si="92"/>
        <v>0</v>
      </c>
      <c r="AX365" s="159">
        <f t="shared" si="97"/>
        <v>0</v>
      </c>
    </row>
    <row r="366" spans="1:50" ht="26.25" customHeight="1">
      <c r="A366" s="30"/>
      <c r="B366" s="201"/>
      <c r="C366" s="57"/>
      <c r="D366" s="59" t="str">
        <f t="shared" si="93"/>
        <v/>
      </c>
      <c r="E366" s="49"/>
      <c r="F366" s="49" t="s">
        <v>187</v>
      </c>
      <c r="G366" s="56"/>
      <c r="H366" s="143"/>
      <c r="I366" s="145">
        <f t="shared" si="98"/>
        <v>0</v>
      </c>
      <c r="J366" s="145">
        <f t="shared" si="99"/>
        <v>0</v>
      </c>
      <c r="K366" s="145">
        <f t="shared" si="85"/>
        <v>0</v>
      </c>
      <c r="L366" s="140"/>
      <c r="M366" s="188"/>
      <c r="N366" s="140"/>
      <c r="O366" s="61">
        <v>0</v>
      </c>
      <c r="P366" s="61">
        <v>0</v>
      </c>
      <c r="Q366" s="140"/>
      <c r="R366" s="140"/>
      <c r="S366" s="61">
        <v>0</v>
      </c>
      <c r="T366" s="61">
        <v>0</v>
      </c>
      <c r="U366" s="61">
        <v>0</v>
      </c>
      <c r="V366" s="61">
        <v>0</v>
      </c>
      <c r="W366" s="217">
        <f t="shared" si="86"/>
        <v>0</v>
      </c>
      <c r="X366" s="60"/>
      <c r="Y366" s="60"/>
      <c r="Z366" s="64">
        <v>0</v>
      </c>
      <c r="AA366" s="64">
        <f t="shared" si="100"/>
        <v>0</v>
      </c>
      <c r="AB366" s="64">
        <f t="shared" si="87"/>
        <v>0</v>
      </c>
      <c r="AC366" s="64">
        <v>0</v>
      </c>
      <c r="AD366" s="61">
        <f t="shared" si="94"/>
        <v>0</v>
      </c>
      <c r="AE366" s="62">
        <f t="shared" si="95"/>
        <v>0</v>
      </c>
      <c r="AF366" s="200">
        <f t="shared" si="88"/>
        <v>0</v>
      </c>
      <c r="AG366" s="191">
        <f t="shared" si="89"/>
        <v>0</v>
      </c>
      <c r="AH366" s="140"/>
      <c r="AI366" s="140"/>
      <c r="AJ366" s="188"/>
      <c r="AK366" s="215">
        <f t="shared" si="90"/>
        <v>0</v>
      </c>
      <c r="AL366" s="201" t="s">
        <v>187</v>
      </c>
      <c r="AM366" s="212" t="s">
        <v>187</v>
      </c>
      <c r="AN366" s="188"/>
      <c r="AO366" s="201" t="s">
        <v>187</v>
      </c>
      <c r="AP366" s="212" t="s">
        <v>187</v>
      </c>
      <c r="AQ366" s="213"/>
      <c r="AR366" s="201" t="s">
        <v>187</v>
      </c>
      <c r="AS366" s="212" t="s">
        <v>187</v>
      </c>
      <c r="AT366" s="188"/>
      <c r="AU366" s="218">
        <f t="shared" si="91"/>
        <v>0</v>
      </c>
      <c r="AV366" s="158">
        <f t="shared" si="96"/>
        <v>0</v>
      </c>
      <c r="AW366" s="69">
        <f t="shared" si="92"/>
        <v>0</v>
      </c>
      <c r="AX366" s="159">
        <f t="shared" si="97"/>
        <v>0</v>
      </c>
    </row>
    <row r="367" spans="1:50" ht="26.25" customHeight="1">
      <c r="A367" s="30"/>
      <c r="B367" s="201"/>
      <c r="C367" s="57"/>
      <c r="D367" s="59" t="str">
        <f t="shared" si="93"/>
        <v/>
      </c>
      <c r="E367" s="49"/>
      <c r="F367" s="49" t="s">
        <v>187</v>
      </c>
      <c r="G367" s="56"/>
      <c r="H367" s="143"/>
      <c r="I367" s="145">
        <f t="shared" si="98"/>
        <v>0</v>
      </c>
      <c r="J367" s="145">
        <f t="shared" si="99"/>
        <v>0</v>
      </c>
      <c r="K367" s="145">
        <f t="shared" si="85"/>
        <v>0</v>
      </c>
      <c r="L367" s="140"/>
      <c r="M367" s="188"/>
      <c r="N367" s="140"/>
      <c r="O367" s="61">
        <v>0</v>
      </c>
      <c r="P367" s="61">
        <v>0</v>
      </c>
      <c r="Q367" s="140"/>
      <c r="R367" s="140"/>
      <c r="S367" s="61">
        <v>0</v>
      </c>
      <c r="T367" s="61">
        <v>0</v>
      </c>
      <c r="U367" s="61">
        <v>0</v>
      </c>
      <c r="V367" s="61">
        <v>0</v>
      </c>
      <c r="W367" s="217">
        <f t="shared" si="86"/>
        <v>0</v>
      </c>
      <c r="X367" s="60"/>
      <c r="Y367" s="60"/>
      <c r="Z367" s="64">
        <v>0</v>
      </c>
      <c r="AA367" s="64">
        <f t="shared" si="100"/>
        <v>0</v>
      </c>
      <c r="AB367" s="64">
        <f t="shared" si="87"/>
        <v>0</v>
      </c>
      <c r="AC367" s="64">
        <v>0</v>
      </c>
      <c r="AD367" s="61">
        <f t="shared" si="94"/>
        <v>0</v>
      </c>
      <c r="AE367" s="62">
        <f t="shared" si="95"/>
        <v>0</v>
      </c>
      <c r="AF367" s="200">
        <f t="shared" si="88"/>
        <v>0</v>
      </c>
      <c r="AG367" s="191">
        <f t="shared" si="89"/>
        <v>0</v>
      </c>
      <c r="AH367" s="140"/>
      <c r="AI367" s="140"/>
      <c r="AJ367" s="188"/>
      <c r="AK367" s="215">
        <f t="shared" si="90"/>
        <v>0</v>
      </c>
      <c r="AL367" s="201" t="s">
        <v>187</v>
      </c>
      <c r="AM367" s="212" t="s">
        <v>187</v>
      </c>
      <c r="AN367" s="188"/>
      <c r="AO367" s="201" t="s">
        <v>187</v>
      </c>
      <c r="AP367" s="212" t="s">
        <v>187</v>
      </c>
      <c r="AQ367" s="213"/>
      <c r="AR367" s="201" t="s">
        <v>187</v>
      </c>
      <c r="AS367" s="212" t="s">
        <v>187</v>
      </c>
      <c r="AT367" s="188"/>
      <c r="AU367" s="218">
        <f t="shared" si="91"/>
        <v>0</v>
      </c>
      <c r="AV367" s="158">
        <f t="shared" si="96"/>
        <v>0</v>
      </c>
      <c r="AW367" s="69">
        <f t="shared" si="92"/>
        <v>0</v>
      </c>
      <c r="AX367" s="159">
        <f t="shared" si="97"/>
        <v>0</v>
      </c>
    </row>
    <row r="368" spans="1:50" ht="26.25" customHeight="1">
      <c r="A368" s="30"/>
      <c r="B368" s="201"/>
      <c r="C368" s="57"/>
      <c r="D368" s="59" t="str">
        <f t="shared" si="93"/>
        <v/>
      </c>
      <c r="E368" s="49"/>
      <c r="F368" s="49" t="s">
        <v>187</v>
      </c>
      <c r="G368" s="56"/>
      <c r="H368" s="143"/>
      <c r="I368" s="145">
        <f t="shared" si="98"/>
        <v>0</v>
      </c>
      <c r="J368" s="145">
        <f t="shared" si="99"/>
        <v>0</v>
      </c>
      <c r="K368" s="145">
        <f t="shared" si="85"/>
        <v>0</v>
      </c>
      <c r="L368" s="140"/>
      <c r="M368" s="188"/>
      <c r="N368" s="140"/>
      <c r="O368" s="61">
        <v>0</v>
      </c>
      <c r="P368" s="61">
        <v>0</v>
      </c>
      <c r="Q368" s="140"/>
      <c r="R368" s="140"/>
      <c r="S368" s="61">
        <v>0</v>
      </c>
      <c r="T368" s="61">
        <v>0</v>
      </c>
      <c r="U368" s="61">
        <v>0</v>
      </c>
      <c r="V368" s="61">
        <v>0</v>
      </c>
      <c r="W368" s="217">
        <f t="shared" si="86"/>
        <v>0</v>
      </c>
      <c r="X368" s="60"/>
      <c r="Y368" s="60"/>
      <c r="Z368" s="64">
        <v>0</v>
      </c>
      <c r="AA368" s="64">
        <f t="shared" si="100"/>
        <v>0</v>
      </c>
      <c r="AB368" s="64">
        <f t="shared" si="87"/>
        <v>0</v>
      </c>
      <c r="AC368" s="64">
        <v>0</v>
      </c>
      <c r="AD368" s="61">
        <f t="shared" si="94"/>
        <v>0</v>
      </c>
      <c r="AE368" s="62">
        <f t="shared" si="95"/>
        <v>0</v>
      </c>
      <c r="AF368" s="200">
        <f t="shared" si="88"/>
        <v>0</v>
      </c>
      <c r="AG368" s="191">
        <f t="shared" si="89"/>
        <v>0</v>
      </c>
      <c r="AH368" s="140"/>
      <c r="AI368" s="140"/>
      <c r="AJ368" s="188"/>
      <c r="AK368" s="215">
        <f t="shared" si="90"/>
        <v>0</v>
      </c>
      <c r="AL368" s="201" t="s">
        <v>187</v>
      </c>
      <c r="AM368" s="212" t="s">
        <v>187</v>
      </c>
      <c r="AN368" s="188"/>
      <c r="AO368" s="201" t="s">
        <v>187</v>
      </c>
      <c r="AP368" s="212" t="s">
        <v>187</v>
      </c>
      <c r="AQ368" s="213"/>
      <c r="AR368" s="201" t="s">
        <v>187</v>
      </c>
      <c r="AS368" s="212" t="s">
        <v>187</v>
      </c>
      <c r="AT368" s="188"/>
      <c r="AU368" s="218">
        <f t="shared" si="91"/>
        <v>0</v>
      </c>
      <c r="AV368" s="158">
        <f t="shared" si="96"/>
        <v>0</v>
      </c>
      <c r="AW368" s="69">
        <f t="shared" si="92"/>
        <v>0</v>
      </c>
      <c r="AX368" s="159">
        <f t="shared" si="97"/>
        <v>0</v>
      </c>
    </row>
    <row r="369" spans="1:50" ht="26.25" customHeight="1">
      <c r="A369" s="30"/>
      <c r="B369" s="201"/>
      <c r="C369" s="57"/>
      <c r="D369" s="59" t="str">
        <f t="shared" si="93"/>
        <v/>
      </c>
      <c r="E369" s="49"/>
      <c r="F369" s="49" t="s">
        <v>187</v>
      </c>
      <c r="G369" s="56"/>
      <c r="H369" s="143"/>
      <c r="I369" s="145">
        <f t="shared" si="98"/>
        <v>0</v>
      </c>
      <c r="J369" s="145">
        <f t="shared" si="99"/>
        <v>0</v>
      </c>
      <c r="K369" s="145">
        <f t="shared" si="85"/>
        <v>0</v>
      </c>
      <c r="L369" s="140"/>
      <c r="M369" s="188"/>
      <c r="N369" s="140"/>
      <c r="O369" s="61">
        <v>0</v>
      </c>
      <c r="P369" s="61">
        <v>0</v>
      </c>
      <c r="Q369" s="140"/>
      <c r="R369" s="140"/>
      <c r="S369" s="61">
        <v>0</v>
      </c>
      <c r="T369" s="61">
        <v>0</v>
      </c>
      <c r="U369" s="61">
        <v>0</v>
      </c>
      <c r="V369" s="61">
        <v>0</v>
      </c>
      <c r="W369" s="217">
        <f t="shared" si="86"/>
        <v>0</v>
      </c>
      <c r="X369" s="60"/>
      <c r="Y369" s="60"/>
      <c r="Z369" s="64">
        <v>0</v>
      </c>
      <c r="AA369" s="64">
        <f t="shared" si="100"/>
        <v>0</v>
      </c>
      <c r="AB369" s="64">
        <f t="shared" si="87"/>
        <v>0</v>
      </c>
      <c r="AC369" s="64">
        <v>0</v>
      </c>
      <c r="AD369" s="61">
        <f t="shared" si="94"/>
        <v>0</v>
      </c>
      <c r="AE369" s="62">
        <f t="shared" si="95"/>
        <v>0</v>
      </c>
      <c r="AF369" s="200">
        <f t="shared" si="88"/>
        <v>0</v>
      </c>
      <c r="AG369" s="191">
        <f t="shared" si="89"/>
        <v>0</v>
      </c>
      <c r="AH369" s="140"/>
      <c r="AI369" s="140"/>
      <c r="AJ369" s="188"/>
      <c r="AK369" s="215">
        <f t="shared" si="90"/>
        <v>0</v>
      </c>
      <c r="AL369" s="201" t="s">
        <v>187</v>
      </c>
      <c r="AM369" s="212" t="s">
        <v>187</v>
      </c>
      <c r="AN369" s="188"/>
      <c r="AO369" s="201" t="s">
        <v>187</v>
      </c>
      <c r="AP369" s="212" t="s">
        <v>187</v>
      </c>
      <c r="AQ369" s="213"/>
      <c r="AR369" s="201" t="s">
        <v>187</v>
      </c>
      <c r="AS369" s="212" t="s">
        <v>187</v>
      </c>
      <c r="AT369" s="188"/>
      <c r="AU369" s="218">
        <f t="shared" si="91"/>
        <v>0</v>
      </c>
      <c r="AV369" s="158">
        <f t="shared" si="96"/>
        <v>0</v>
      </c>
      <c r="AW369" s="69">
        <f t="shared" si="92"/>
        <v>0</v>
      </c>
      <c r="AX369" s="159">
        <f t="shared" si="97"/>
        <v>0</v>
      </c>
    </row>
    <row r="370" spans="1:50" ht="26.25" customHeight="1">
      <c r="A370" s="30"/>
      <c r="B370" s="201"/>
      <c r="C370" s="57"/>
      <c r="D370" s="59" t="str">
        <f t="shared" si="93"/>
        <v/>
      </c>
      <c r="E370" s="49"/>
      <c r="F370" s="49" t="s">
        <v>187</v>
      </c>
      <c r="G370" s="56"/>
      <c r="H370" s="143"/>
      <c r="I370" s="145">
        <f t="shared" si="98"/>
        <v>0</v>
      </c>
      <c r="J370" s="145">
        <f t="shared" si="99"/>
        <v>0</v>
      </c>
      <c r="K370" s="145">
        <f t="shared" si="85"/>
        <v>0</v>
      </c>
      <c r="L370" s="140"/>
      <c r="M370" s="188"/>
      <c r="N370" s="140"/>
      <c r="O370" s="61">
        <v>0</v>
      </c>
      <c r="P370" s="61">
        <v>0</v>
      </c>
      <c r="Q370" s="140"/>
      <c r="R370" s="140"/>
      <c r="S370" s="61">
        <v>0</v>
      </c>
      <c r="T370" s="61">
        <v>0</v>
      </c>
      <c r="U370" s="61">
        <v>0</v>
      </c>
      <c r="V370" s="61">
        <v>0</v>
      </c>
      <c r="W370" s="217">
        <f t="shared" si="86"/>
        <v>0</v>
      </c>
      <c r="X370" s="60"/>
      <c r="Y370" s="60"/>
      <c r="Z370" s="64">
        <v>0</v>
      </c>
      <c r="AA370" s="64">
        <f t="shared" si="100"/>
        <v>0</v>
      </c>
      <c r="AB370" s="64">
        <f t="shared" si="87"/>
        <v>0</v>
      </c>
      <c r="AC370" s="64">
        <v>0</v>
      </c>
      <c r="AD370" s="61">
        <f t="shared" si="94"/>
        <v>0</v>
      </c>
      <c r="AE370" s="62">
        <f t="shared" si="95"/>
        <v>0</v>
      </c>
      <c r="AF370" s="200">
        <f t="shared" si="88"/>
        <v>0</v>
      </c>
      <c r="AG370" s="191">
        <f t="shared" si="89"/>
        <v>0</v>
      </c>
      <c r="AH370" s="140"/>
      <c r="AI370" s="140"/>
      <c r="AJ370" s="188"/>
      <c r="AK370" s="215">
        <f t="shared" si="90"/>
        <v>0</v>
      </c>
      <c r="AL370" s="201" t="s">
        <v>187</v>
      </c>
      <c r="AM370" s="212" t="s">
        <v>187</v>
      </c>
      <c r="AN370" s="188"/>
      <c r="AO370" s="201" t="s">
        <v>187</v>
      </c>
      <c r="AP370" s="212" t="s">
        <v>187</v>
      </c>
      <c r="AQ370" s="213"/>
      <c r="AR370" s="201" t="s">
        <v>187</v>
      </c>
      <c r="AS370" s="212" t="s">
        <v>187</v>
      </c>
      <c r="AT370" s="188"/>
      <c r="AU370" s="218">
        <f t="shared" si="91"/>
        <v>0</v>
      </c>
      <c r="AV370" s="158">
        <f t="shared" si="96"/>
        <v>0</v>
      </c>
      <c r="AW370" s="69">
        <f t="shared" si="92"/>
        <v>0</v>
      </c>
      <c r="AX370" s="159">
        <f t="shared" si="97"/>
        <v>0</v>
      </c>
    </row>
    <row r="371" spans="1:50" ht="26.25" customHeight="1">
      <c r="A371" s="30"/>
      <c r="B371" s="201"/>
      <c r="C371" s="57"/>
      <c r="D371" s="59" t="str">
        <f t="shared" si="93"/>
        <v/>
      </c>
      <c r="E371" s="49"/>
      <c r="F371" s="49" t="s">
        <v>187</v>
      </c>
      <c r="G371" s="56"/>
      <c r="H371" s="143"/>
      <c r="I371" s="145">
        <f t="shared" si="98"/>
        <v>0</v>
      </c>
      <c r="J371" s="145">
        <f t="shared" si="99"/>
        <v>0</v>
      </c>
      <c r="K371" s="145">
        <f t="shared" si="85"/>
        <v>0</v>
      </c>
      <c r="L371" s="140"/>
      <c r="M371" s="188"/>
      <c r="N371" s="140"/>
      <c r="O371" s="61">
        <v>0</v>
      </c>
      <c r="P371" s="61">
        <v>0</v>
      </c>
      <c r="Q371" s="140"/>
      <c r="R371" s="140"/>
      <c r="S371" s="61">
        <v>0</v>
      </c>
      <c r="T371" s="61">
        <v>0</v>
      </c>
      <c r="U371" s="61">
        <v>0</v>
      </c>
      <c r="V371" s="61">
        <v>0</v>
      </c>
      <c r="W371" s="217">
        <f t="shared" si="86"/>
        <v>0</v>
      </c>
      <c r="X371" s="60"/>
      <c r="Y371" s="60"/>
      <c r="Z371" s="64">
        <v>0</v>
      </c>
      <c r="AA371" s="64">
        <f t="shared" si="100"/>
        <v>0</v>
      </c>
      <c r="AB371" s="64">
        <f t="shared" si="87"/>
        <v>0</v>
      </c>
      <c r="AC371" s="64">
        <v>0</v>
      </c>
      <c r="AD371" s="61">
        <f t="shared" si="94"/>
        <v>0</v>
      </c>
      <c r="AE371" s="62">
        <f t="shared" si="95"/>
        <v>0</v>
      </c>
      <c r="AF371" s="200">
        <f t="shared" si="88"/>
        <v>0</v>
      </c>
      <c r="AG371" s="191">
        <f t="shared" si="89"/>
        <v>0</v>
      </c>
      <c r="AH371" s="140"/>
      <c r="AI371" s="140"/>
      <c r="AJ371" s="188"/>
      <c r="AK371" s="215">
        <f t="shared" si="90"/>
        <v>0</v>
      </c>
      <c r="AL371" s="201" t="s">
        <v>187</v>
      </c>
      <c r="AM371" s="212" t="s">
        <v>187</v>
      </c>
      <c r="AN371" s="188"/>
      <c r="AO371" s="201" t="s">
        <v>187</v>
      </c>
      <c r="AP371" s="212" t="s">
        <v>187</v>
      </c>
      <c r="AQ371" s="213"/>
      <c r="AR371" s="201" t="s">
        <v>187</v>
      </c>
      <c r="AS371" s="212" t="s">
        <v>187</v>
      </c>
      <c r="AT371" s="188"/>
      <c r="AU371" s="218">
        <f t="shared" si="91"/>
        <v>0</v>
      </c>
      <c r="AV371" s="158">
        <f t="shared" si="96"/>
        <v>0</v>
      </c>
      <c r="AW371" s="69">
        <f t="shared" si="92"/>
        <v>0</v>
      </c>
      <c r="AX371" s="159">
        <f t="shared" si="97"/>
        <v>0</v>
      </c>
    </row>
    <row r="372" spans="1:50" ht="26.25" customHeight="1">
      <c r="A372" s="30"/>
      <c r="B372" s="201"/>
      <c r="C372" s="57"/>
      <c r="D372" s="59" t="str">
        <f t="shared" si="93"/>
        <v/>
      </c>
      <c r="E372" s="49"/>
      <c r="F372" s="49" t="s">
        <v>187</v>
      </c>
      <c r="G372" s="56"/>
      <c r="H372" s="143"/>
      <c r="I372" s="145">
        <f t="shared" si="98"/>
        <v>0</v>
      </c>
      <c r="J372" s="145">
        <f t="shared" si="99"/>
        <v>0</v>
      </c>
      <c r="K372" s="145">
        <f t="shared" si="85"/>
        <v>0</v>
      </c>
      <c r="L372" s="140"/>
      <c r="M372" s="188"/>
      <c r="N372" s="140"/>
      <c r="O372" s="61">
        <v>0</v>
      </c>
      <c r="P372" s="61">
        <v>0</v>
      </c>
      <c r="Q372" s="140"/>
      <c r="R372" s="140"/>
      <c r="S372" s="61">
        <v>0</v>
      </c>
      <c r="T372" s="61">
        <v>0</v>
      </c>
      <c r="U372" s="61">
        <v>0</v>
      </c>
      <c r="V372" s="61">
        <v>0</v>
      </c>
      <c r="W372" s="217">
        <f t="shared" si="86"/>
        <v>0</v>
      </c>
      <c r="X372" s="60"/>
      <c r="Y372" s="60"/>
      <c r="Z372" s="64">
        <v>0</v>
      </c>
      <c r="AA372" s="64">
        <f t="shared" si="100"/>
        <v>0</v>
      </c>
      <c r="AB372" s="64">
        <f t="shared" si="87"/>
        <v>0</v>
      </c>
      <c r="AC372" s="64">
        <v>0</v>
      </c>
      <c r="AD372" s="61">
        <f t="shared" si="94"/>
        <v>0</v>
      </c>
      <c r="AE372" s="62">
        <f t="shared" si="95"/>
        <v>0</v>
      </c>
      <c r="AF372" s="200">
        <f t="shared" si="88"/>
        <v>0</v>
      </c>
      <c r="AG372" s="191">
        <f t="shared" si="89"/>
        <v>0</v>
      </c>
      <c r="AH372" s="140"/>
      <c r="AI372" s="140"/>
      <c r="AJ372" s="188"/>
      <c r="AK372" s="215">
        <f t="shared" si="90"/>
        <v>0</v>
      </c>
      <c r="AL372" s="201" t="s">
        <v>187</v>
      </c>
      <c r="AM372" s="212" t="s">
        <v>187</v>
      </c>
      <c r="AN372" s="188"/>
      <c r="AO372" s="201" t="s">
        <v>187</v>
      </c>
      <c r="AP372" s="212" t="s">
        <v>187</v>
      </c>
      <c r="AQ372" s="213"/>
      <c r="AR372" s="201" t="s">
        <v>187</v>
      </c>
      <c r="AS372" s="212" t="s">
        <v>187</v>
      </c>
      <c r="AT372" s="188"/>
      <c r="AU372" s="218">
        <f t="shared" si="91"/>
        <v>0</v>
      </c>
      <c r="AV372" s="158">
        <f t="shared" si="96"/>
        <v>0</v>
      </c>
      <c r="AW372" s="69">
        <f t="shared" si="92"/>
        <v>0</v>
      </c>
      <c r="AX372" s="159">
        <f t="shared" si="97"/>
        <v>0</v>
      </c>
    </row>
    <row r="373" spans="1:50" ht="26.25" customHeight="1">
      <c r="A373" s="30"/>
      <c r="B373" s="201"/>
      <c r="C373" s="57"/>
      <c r="D373" s="59" t="str">
        <f t="shared" si="93"/>
        <v/>
      </c>
      <c r="E373" s="49"/>
      <c r="F373" s="49" t="s">
        <v>187</v>
      </c>
      <c r="G373" s="56"/>
      <c r="H373" s="143"/>
      <c r="I373" s="145">
        <f t="shared" si="98"/>
        <v>0</v>
      </c>
      <c r="J373" s="145">
        <f t="shared" si="99"/>
        <v>0</v>
      </c>
      <c r="K373" s="145">
        <f t="shared" si="85"/>
        <v>0</v>
      </c>
      <c r="L373" s="140"/>
      <c r="M373" s="188"/>
      <c r="N373" s="140"/>
      <c r="O373" s="61">
        <v>0</v>
      </c>
      <c r="P373" s="61">
        <v>0</v>
      </c>
      <c r="Q373" s="140"/>
      <c r="R373" s="140"/>
      <c r="S373" s="61">
        <v>0</v>
      </c>
      <c r="T373" s="61">
        <v>0</v>
      </c>
      <c r="U373" s="61">
        <v>0</v>
      </c>
      <c r="V373" s="61">
        <v>0</v>
      </c>
      <c r="W373" s="217">
        <f t="shared" si="86"/>
        <v>0</v>
      </c>
      <c r="X373" s="60"/>
      <c r="Y373" s="60"/>
      <c r="Z373" s="64">
        <v>0</v>
      </c>
      <c r="AA373" s="64">
        <f t="shared" si="100"/>
        <v>0</v>
      </c>
      <c r="AB373" s="64">
        <f t="shared" si="87"/>
        <v>0</v>
      </c>
      <c r="AC373" s="64">
        <v>0</v>
      </c>
      <c r="AD373" s="61">
        <f t="shared" si="94"/>
        <v>0</v>
      </c>
      <c r="AE373" s="62">
        <f t="shared" si="95"/>
        <v>0</v>
      </c>
      <c r="AF373" s="200">
        <f t="shared" si="88"/>
        <v>0</v>
      </c>
      <c r="AG373" s="191">
        <f t="shared" si="89"/>
        <v>0</v>
      </c>
      <c r="AH373" s="140"/>
      <c r="AI373" s="140"/>
      <c r="AJ373" s="188"/>
      <c r="AK373" s="215">
        <f t="shared" si="90"/>
        <v>0</v>
      </c>
      <c r="AL373" s="201" t="s">
        <v>187</v>
      </c>
      <c r="AM373" s="212" t="s">
        <v>187</v>
      </c>
      <c r="AN373" s="188"/>
      <c r="AO373" s="201" t="s">
        <v>187</v>
      </c>
      <c r="AP373" s="212" t="s">
        <v>187</v>
      </c>
      <c r="AQ373" s="213"/>
      <c r="AR373" s="201" t="s">
        <v>187</v>
      </c>
      <c r="AS373" s="212" t="s">
        <v>187</v>
      </c>
      <c r="AT373" s="188"/>
      <c r="AU373" s="218">
        <f t="shared" si="91"/>
        <v>0</v>
      </c>
      <c r="AV373" s="158">
        <f t="shared" si="96"/>
        <v>0</v>
      </c>
      <c r="AW373" s="69">
        <f t="shared" si="92"/>
        <v>0</v>
      </c>
      <c r="AX373" s="159">
        <f t="shared" si="97"/>
        <v>0</v>
      </c>
    </row>
    <row r="374" spans="1:50" ht="26.25" customHeight="1">
      <c r="A374" s="30"/>
      <c r="B374" s="201"/>
      <c r="C374" s="57"/>
      <c r="D374" s="59" t="str">
        <f t="shared" si="93"/>
        <v/>
      </c>
      <c r="E374" s="49"/>
      <c r="F374" s="49" t="s">
        <v>187</v>
      </c>
      <c r="G374" s="56"/>
      <c r="H374" s="143"/>
      <c r="I374" s="145">
        <f t="shared" si="98"/>
        <v>0</v>
      </c>
      <c r="J374" s="145">
        <f t="shared" si="99"/>
        <v>0</v>
      </c>
      <c r="K374" s="145">
        <f t="shared" si="85"/>
        <v>0</v>
      </c>
      <c r="L374" s="140"/>
      <c r="M374" s="188"/>
      <c r="N374" s="140"/>
      <c r="O374" s="61">
        <v>0</v>
      </c>
      <c r="P374" s="61">
        <v>0</v>
      </c>
      <c r="Q374" s="140"/>
      <c r="R374" s="140"/>
      <c r="S374" s="61">
        <v>0</v>
      </c>
      <c r="T374" s="61">
        <v>0</v>
      </c>
      <c r="U374" s="61">
        <v>0</v>
      </c>
      <c r="V374" s="61">
        <v>0</v>
      </c>
      <c r="W374" s="217">
        <f t="shared" si="86"/>
        <v>0</v>
      </c>
      <c r="X374" s="60"/>
      <c r="Y374" s="60"/>
      <c r="Z374" s="64">
        <v>0</v>
      </c>
      <c r="AA374" s="64">
        <f t="shared" si="100"/>
        <v>0</v>
      </c>
      <c r="AB374" s="64">
        <f t="shared" si="87"/>
        <v>0</v>
      </c>
      <c r="AC374" s="64">
        <v>0</v>
      </c>
      <c r="AD374" s="61">
        <f t="shared" si="94"/>
        <v>0</v>
      </c>
      <c r="AE374" s="62">
        <f t="shared" si="95"/>
        <v>0</v>
      </c>
      <c r="AF374" s="200">
        <f t="shared" si="88"/>
        <v>0</v>
      </c>
      <c r="AG374" s="191">
        <f t="shared" si="89"/>
        <v>0</v>
      </c>
      <c r="AH374" s="140"/>
      <c r="AI374" s="140"/>
      <c r="AJ374" s="188"/>
      <c r="AK374" s="215">
        <f t="shared" si="90"/>
        <v>0</v>
      </c>
      <c r="AL374" s="201" t="s">
        <v>187</v>
      </c>
      <c r="AM374" s="212" t="s">
        <v>187</v>
      </c>
      <c r="AN374" s="188"/>
      <c r="AO374" s="201" t="s">
        <v>187</v>
      </c>
      <c r="AP374" s="212" t="s">
        <v>187</v>
      </c>
      <c r="AQ374" s="213"/>
      <c r="AR374" s="201" t="s">
        <v>187</v>
      </c>
      <c r="AS374" s="212" t="s">
        <v>187</v>
      </c>
      <c r="AT374" s="188"/>
      <c r="AU374" s="218">
        <f t="shared" si="91"/>
        <v>0</v>
      </c>
      <c r="AV374" s="158">
        <f t="shared" si="96"/>
        <v>0</v>
      </c>
      <c r="AW374" s="69">
        <f t="shared" si="92"/>
        <v>0</v>
      </c>
      <c r="AX374" s="159">
        <f t="shared" si="97"/>
        <v>0</v>
      </c>
    </row>
    <row r="375" spans="1:50" ht="26.25" customHeight="1">
      <c r="A375" s="30"/>
      <c r="B375" s="201"/>
      <c r="C375" s="57"/>
      <c r="D375" s="59" t="str">
        <f t="shared" si="93"/>
        <v/>
      </c>
      <c r="E375" s="49"/>
      <c r="F375" s="49" t="s">
        <v>187</v>
      </c>
      <c r="G375" s="56"/>
      <c r="H375" s="143"/>
      <c r="I375" s="145">
        <f t="shared" si="98"/>
        <v>0</v>
      </c>
      <c r="J375" s="145">
        <f t="shared" si="99"/>
        <v>0</v>
      </c>
      <c r="K375" s="145">
        <f t="shared" si="85"/>
        <v>0</v>
      </c>
      <c r="L375" s="140"/>
      <c r="M375" s="188"/>
      <c r="N375" s="140"/>
      <c r="O375" s="61">
        <v>0</v>
      </c>
      <c r="P375" s="61">
        <v>0</v>
      </c>
      <c r="Q375" s="140"/>
      <c r="R375" s="140"/>
      <c r="S375" s="61">
        <v>0</v>
      </c>
      <c r="T375" s="61">
        <v>0</v>
      </c>
      <c r="U375" s="61">
        <v>0</v>
      </c>
      <c r="V375" s="61">
        <v>0</v>
      </c>
      <c r="W375" s="217">
        <f t="shared" si="86"/>
        <v>0</v>
      </c>
      <c r="X375" s="60"/>
      <c r="Y375" s="60"/>
      <c r="Z375" s="64">
        <v>0</v>
      </c>
      <c r="AA375" s="64">
        <f t="shared" si="100"/>
        <v>0</v>
      </c>
      <c r="AB375" s="64">
        <f t="shared" si="87"/>
        <v>0</v>
      </c>
      <c r="AC375" s="64">
        <v>0</v>
      </c>
      <c r="AD375" s="61">
        <f t="shared" si="94"/>
        <v>0</v>
      </c>
      <c r="AE375" s="62">
        <f t="shared" si="95"/>
        <v>0</v>
      </c>
      <c r="AF375" s="200">
        <f t="shared" si="88"/>
        <v>0</v>
      </c>
      <c r="AG375" s="191">
        <f t="shared" si="89"/>
        <v>0</v>
      </c>
      <c r="AH375" s="140"/>
      <c r="AI375" s="140"/>
      <c r="AJ375" s="188"/>
      <c r="AK375" s="215">
        <f t="shared" si="90"/>
        <v>0</v>
      </c>
      <c r="AL375" s="201" t="s">
        <v>187</v>
      </c>
      <c r="AM375" s="212" t="s">
        <v>187</v>
      </c>
      <c r="AN375" s="188"/>
      <c r="AO375" s="201" t="s">
        <v>187</v>
      </c>
      <c r="AP375" s="212" t="s">
        <v>187</v>
      </c>
      <c r="AQ375" s="213"/>
      <c r="AR375" s="201" t="s">
        <v>187</v>
      </c>
      <c r="AS375" s="212" t="s">
        <v>187</v>
      </c>
      <c r="AT375" s="188"/>
      <c r="AU375" s="218">
        <f t="shared" si="91"/>
        <v>0</v>
      </c>
      <c r="AV375" s="158">
        <f t="shared" si="96"/>
        <v>0</v>
      </c>
      <c r="AW375" s="69">
        <f t="shared" si="92"/>
        <v>0</v>
      </c>
      <c r="AX375" s="159">
        <f t="shared" si="97"/>
        <v>0</v>
      </c>
    </row>
    <row r="376" spans="1:50" ht="26.25" customHeight="1">
      <c r="A376" s="30"/>
      <c r="B376" s="201"/>
      <c r="C376" s="57"/>
      <c r="D376" s="59" t="str">
        <f t="shared" si="93"/>
        <v/>
      </c>
      <c r="E376" s="49"/>
      <c r="F376" s="49" t="s">
        <v>187</v>
      </c>
      <c r="G376" s="56"/>
      <c r="H376" s="143"/>
      <c r="I376" s="145">
        <f t="shared" si="98"/>
        <v>0</v>
      </c>
      <c r="J376" s="145">
        <f t="shared" si="99"/>
        <v>0</v>
      </c>
      <c r="K376" s="145">
        <f t="shared" si="85"/>
        <v>0</v>
      </c>
      <c r="L376" s="140"/>
      <c r="M376" s="188"/>
      <c r="N376" s="140"/>
      <c r="O376" s="61">
        <v>0</v>
      </c>
      <c r="P376" s="61">
        <v>0</v>
      </c>
      <c r="Q376" s="140"/>
      <c r="R376" s="140"/>
      <c r="S376" s="61">
        <v>0</v>
      </c>
      <c r="T376" s="61">
        <v>0</v>
      </c>
      <c r="U376" s="61">
        <v>0</v>
      </c>
      <c r="V376" s="61">
        <v>0</v>
      </c>
      <c r="W376" s="217">
        <f t="shared" si="86"/>
        <v>0</v>
      </c>
      <c r="X376" s="60"/>
      <c r="Y376" s="60"/>
      <c r="Z376" s="64">
        <v>0</v>
      </c>
      <c r="AA376" s="64">
        <f t="shared" si="100"/>
        <v>0</v>
      </c>
      <c r="AB376" s="64">
        <f t="shared" si="87"/>
        <v>0</v>
      </c>
      <c r="AC376" s="64">
        <v>0</v>
      </c>
      <c r="AD376" s="61">
        <f t="shared" si="94"/>
        <v>0</v>
      </c>
      <c r="AE376" s="62">
        <f t="shared" si="95"/>
        <v>0</v>
      </c>
      <c r="AF376" s="200">
        <f t="shared" si="88"/>
        <v>0</v>
      </c>
      <c r="AG376" s="191">
        <f t="shared" si="89"/>
        <v>0</v>
      </c>
      <c r="AH376" s="140"/>
      <c r="AI376" s="140"/>
      <c r="AJ376" s="188"/>
      <c r="AK376" s="215">
        <f t="shared" si="90"/>
        <v>0</v>
      </c>
      <c r="AL376" s="201" t="s">
        <v>187</v>
      </c>
      <c r="AM376" s="212" t="s">
        <v>187</v>
      </c>
      <c r="AN376" s="188"/>
      <c r="AO376" s="201" t="s">
        <v>187</v>
      </c>
      <c r="AP376" s="212" t="s">
        <v>187</v>
      </c>
      <c r="AQ376" s="213"/>
      <c r="AR376" s="201" t="s">
        <v>187</v>
      </c>
      <c r="AS376" s="212" t="s">
        <v>187</v>
      </c>
      <c r="AT376" s="188"/>
      <c r="AU376" s="218">
        <f t="shared" si="91"/>
        <v>0</v>
      </c>
      <c r="AV376" s="158">
        <f t="shared" si="96"/>
        <v>0</v>
      </c>
      <c r="AW376" s="69">
        <f t="shared" si="92"/>
        <v>0</v>
      </c>
      <c r="AX376" s="159">
        <f t="shared" si="97"/>
        <v>0</v>
      </c>
    </row>
    <row r="377" spans="1:50" ht="26.25" customHeight="1">
      <c r="A377" s="30"/>
      <c r="B377" s="201"/>
      <c r="C377" s="57"/>
      <c r="D377" s="59" t="str">
        <f t="shared" si="93"/>
        <v/>
      </c>
      <c r="E377" s="49"/>
      <c r="F377" s="49" t="s">
        <v>187</v>
      </c>
      <c r="G377" s="56"/>
      <c r="H377" s="143"/>
      <c r="I377" s="145">
        <f t="shared" si="98"/>
        <v>0</v>
      </c>
      <c r="J377" s="145">
        <f t="shared" si="99"/>
        <v>0</v>
      </c>
      <c r="K377" s="145">
        <f t="shared" si="85"/>
        <v>0</v>
      </c>
      <c r="L377" s="140"/>
      <c r="M377" s="188"/>
      <c r="N377" s="140"/>
      <c r="O377" s="61">
        <v>0</v>
      </c>
      <c r="P377" s="61">
        <v>0</v>
      </c>
      <c r="Q377" s="140"/>
      <c r="R377" s="140"/>
      <c r="S377" s="61">
        <v>0</v>
      </c>
      <c r="T377" s="61">
        <v>0</v>
      </c>
      <c r="U377" s="61">
        <v>0</v>
      </c>
      <c r="V377" s="61">
        <v>0</v>
      </c>
      <c r="W377" s="217">
        <f t="shared" si="86"/>
        <v>0</v>
      </c>
      <c r="X377" s="60"/>
      <c r="Y377" s="60"/>
      <c r="Z377" s="64">
        <v>0</v>
      </c>
      <c r="AA377" s="64">
        <f t="shared" si="100"/>
        <v>0</v>
      </c>
      <c r="AB377" s="64">
        <f t="shared" si="87"/>
        <v>0</v>
      </c>
      <c r="AC377" s="64">
        <v>0</v>
      </c>
      <c r="AD377" s="61">
        <f t="shared" si="94"/>
        <v>0</v>
      </c>
      <c r="AE377" s="62">
        <f t="shared" si="95"/>
        <v>0</v>
      </c>
      <c r="AF377" s="200">
        <f t="shared" si="88"/>
        <v>0</v>
      </c>
      <c r="AG377" s="191">
        <f t="shared" si="89"/>
        <v>0</v>
      </c>
      <c r="AH377" s="140"/>
      <c r="AI377" s="140"/>
      <c r="AJ377" s="188"/>
      <c r="AK377" s="215">
        <f t="shared" si="90"/>
        <v>0</v>
      </c>
      <c r="AL377" s="201" t="s">
        <v>187</v>
      </c>
      <c r="AM377" s="212" t="s">
        <v>187</v>
      </c>
      <c r="AN377" s="188"/>
      <c r="AO377" s="201" t="s">
        <v>187</v>
      </c>
      <c r="AP377" s="212" t="s">
        <v>187</v>
      </c>
      <c r="AQ377" s="213"/>
      <c r="AR377" s="201" t="s">
        <v>187</v>
      </c>
      <c r="AS377" s="212" t="s">
        <v>187</v>
      </c>
      <c r="AT377" s="188"/>
      <c r="AU377" s="218">
        <f t="shared" si="91"/>
        <v>0</v>
      </c>
      <c r="AV377" s="158">
        <f t="shared" si="96"/>
        <v>0</v>
      </c>
      <c r="AW377" s="69">
        <f t="shared" si="92"/>
        <v>0</v>
      </c>
      <c r="AX377" s="159">
        <f t="shared" si="97"/>
        <v>0</v>
      </c>
    </row>
    <row r="378" spans="1:50" ht="26.25" customHeight="1">
      <c r="A378" s="30"/>
      <c r="B378" s="201"/>
      <c r="C378" s="57"/>
      <c r="D378" s="59" t="str">
        <f t="shared" si="93"/>
        <v/>
      </c>
      <c r="E378" s="49"/>
      <c r="F378" s="49" t="s">
        <v>187</v>
      </c>
      <c r="G378" s="56"/>
      <c r="H378" s="143"/>
      <c r="I378" s="145">
        <f t="shared" si="98"/>
        <v>0</v>
      </c>
      <c r="J378" s="145">
        <f t="shared" si="99"/>
        <v>0</v>
      </c>
      <c r="K378" s="145">
        <f t="shared" si="85"/>
        <v>0</v>
      </c>
      <c r="L378" s="140"/>
      <c r="M378" s="188"/>
      <c r="N378" s="140"/>
      <c r="O378" s="61">
        <v>0</v>
      </c>
      <c r="P378" s="61">
        <v>0</v>
      </c>
      <c r="Q378" s="140"/>
      <c r="R378" s="140"/>
      <c r="S378" s="61">
        <v>0</v>
      </c>
      <c r="T378" s="61">
        <v>0</v>
      </c>
      <c r="U378" s="61">
        <v>0</v>
      </c>
      <c r="V378" s="61">
        <v>0</v>
      </c>
      <c r="W378" s="217">
        <f t="shared" si="86"/>
        <v>0</v>
      </c>
      <c r="X378" s="60"/>
      <c r="Y378" s="60"/>
      <c r="Z378" s="64">
        <v>0</v>
      </c>
      <c r="AA378" s="64">
        <f t="shared" si="100"/>
        <v>0</v>
      </c>
      <c r="AB378" s="64">
        <f t="shared" si="87"/>
        <v>0</v>
      </c>
      <c r="AC378" s="64">
        <v>0</v>
      </c>
      <c r="AD378" s="61">
        <f t="shared" si="94"/>
        <v>0</v>
      </c>
      <c r="AE378" s="62">
        <f t="shared" si="95"/>
        <v>0</v>
      </c>
      <c r="AF378" s="200">
        <f t="shared" si="88"/>
        <v>0</v>
      </c>
      <c r="AG378" s="191">
        <f t="shared" si="89"/>
        <v>0</v>
      </c>
      <c r="AH378" s="140"/>
      <c r="AI378" s="140"/>
      <c r="AJ378" s="188"/>
      <c r="AK378" s="215">
        <f t="shared" si="90"/>
        <v>0</v>
      </c>
      <c r="AL378" s="201" t="s">
        <v>187</v>
      </c>
      <c r="AM378" s="212" t="s">
        <v>187</v>
      </c>
      <c r="AN378" s="188"/>
      <c r="AO378" s="201" t="s">
        <v>187</v>
      </c>
      <c r="AP378" s="212" t="s">
        <v>187</v>
      </c>
      <c r="AQ378" s="213"/>
      <c r="AR378" s="201" t="s">
        <v>187</v>
      </c>
      <c r="AS378" s="212" t="s">
        <v>187</v>
      </c>
      <c r="AT378" s="188"/>
      <c r="AU378" s="218">
        <f t="shared" si="91"/>
        <v>0</v>
      </c>
      <c r="AV378" s="158">
        <f t="shared" si="96"/>
        <v>0</v>
      </c>
      <c r="AW378" s="69">
        <f t="shared" si="92"/>
        <v>0</v>
      </c>
      <c r="AX378" s="159">
        <f t="shared" si="97"/>
        <v>0</v>
      </c>
    </row>
    <row r="379" spans="1:50" ht="26.25" customHeight="1">
      <c r="A379" s="30"/>
      <c r="B379" s="201"/>
      <c r="C379" s="57"/>
      <c r="D379" s="59" t="str">
        <f t="shared" si="93"/>
        <v/>
      </c>
      <c r="E379" s="49"/>
      <c r="F379" s="49" t="s">
        <v>187</v>
      </c>
      <c r="G379" s="56"/>
      <c r="H379" s="143"/>
      <c r="I379" s="145">
        <f t="shared" si="98"/>
        <v>0</v>
      </c>
      <c r="J379" s="145">
        <f t="shared" si="99"/>
        <v>0</v>
      </c>
      <c r="K379" s="145">
        <f t="shared" si="85"/>
        <v>0</v>
      </c>
      <c r="L379" s="140"/>
      <c r="M379" s="188"/>
      <c r="N379" s="140"/>
      <c r="O379" s="61">
        <v>0</v>
      </c>
      <c r="P379" s="61">
        <v>0</v>
      </c>
      <c r="Q379" s="140"/>
      <c r="R379" s="140"/>
      <c r="S379" s="61">
        <v>0</v>
      </c>
      <c r="T379" s="61">
        <v>0</v>
      </c>
      <c r="U379" s="61">
        <v>0</v>
      </c>
      <c r="V379" s="61">
        <v>0</v>
      </c>
      <c r="W379" s="217">
        <f t="shared" si="86"/>
        <v>0</v>
      </c>
      <c r="X379" s="60"/>
      <c r="Y379" s="60"/>
      <c r="Z379" s="64">
        <v>0</v>
      </c>
      <c r="AA379" s="64">
        <f t="shared" si="100"/>
        <v>0</v>
      </c>
      <c r="AB379" s="64">
        <f t="shared" si="87"/>
        <v>0</v>
      </c>
      <c r="AC379" s="64">
        <v>0</v>
      </c>
      <c r="AD379" s="61">
        <f t="shared" si="94"/>
        <v>0</v>
      </c>
      <c r="AE379" s="62">
        <f t="shared" si="95"/>
        <v>0</v>
      </c>
      <c r="AF379" s="200">
        <f t="shared" si="88"/>
        <v>0</v>
      </c>
      <c r="AG379" s="191">
        <f t="shared" si="89"/>
        <v>0</v>
      </c>
      <c r="AH379" s="140"/>
      <c r="AI379" s="140"/>
      <c r="AJ379" s="188"/>
      <c r="AK379" s="215">
        <f t="shared" si="90"/>
        <v>0</v>
      </c>
      <c r="AL379" s="201" t="s">
        <v>187</v>
      </c>
      <c r="AM379" s="212" t="s">
        <v>187</v>
      </c>
      <c r="AN379" s="188"/>
      <c r="AO379" s="201" t="s">
        <v>187</v>
      </c>
      <c r="AP379" s="212" t="s">
        <v>187</v>
      </c>
      <c r="AQ379" s="213"/>
      <c r="AR379" s="201" t="s">
        <v>187</v>
      </c>
      <c r="AS379" s="212" t="s">
        <v>187</v>
      </c>
      <c r="AT379" s="188"/>
      <c r="AU379" s="218">
        <f t="shared" si="91"/>
        <v>0</v>
      </c>
      <c r="AV379" s="158">
        <f t="shared" si="96"/>
        <v>0</v>
      </c>
      <c r="AW379" s="69">
        <f t="shared" si="92"/>
        <v>0</v>
      </c>
      <c r="AX379" s="159">
        <f t="shared" si="97"/>
        <v>0</v>
      </c>
    </row>
    <row r="380" spans="1:50" ht="26.25" customHeight="1">
      <c r="A380" s="30"/>
      <c r="B380" s="201"/>
      <c r="C380" s="57"/>
      <c r="D380" s="59" t="str">
        <f t="shared" si="93"/>
        <v/>
      </c>
      <c r="E380" s="49"/>
      <c r="F380" s="49" t="s">
        <v>187</v>
      </c>
      <c r="G380" s="56"/>
      <c r="H380" s="143"/>
      <c r="I380" s="145">
        <f t="shared" si="98"/>
        <v>0</v>
      </c>
      <c r="J380" s="145">
        <f t="shared" si="99"/>
        <v>0</v>
      </c>
      <c r="K380" s="145">
        <f t="shared" si="85"/>
        <v>0</v>
      </c>
      <c r="L380" s="140"/>
      <c r="M380" s="188"/>
      <c r="N380" s="140"/>
      <c r="O380" s="61">
        <v>0</v>
      </c>
      <c r="P380" s="61">
        <v>0</v>
      </c>
      <c r="Q380" s="140"/>
      <c r="R380" s="140"/>
      <c r="S380" s="61">
        <v>0</v>
      </c>
      <c r="T380" s="61">
        <v>0</v>
      </c>
      <c r="U380" s="61">
        <v>0</v>
      </c>
      <c r="V380" s="61">
        <v>0</v>
      </c>
      <c r="W380" s="217">
        <f t="shared" si="86"/>
        <v>0</v>
      </c>
      <c r="X380" s="60"/>
      <c r="Y380" s="60"/>
      <c r="Z380" s="64">
        <v>0</v>
      </c>
      <c r="AA380" s="64">
        <f t="shared" si="100"/>
        <v>0</v>
      </c>
      <c r="AB380" s="64">
        <f t="shared" si="87"/>
        <v>0</v>
      </c>
      <c r="AC380" s="64">
        <v>0</v>
      </c>
      <c r="AD380" s="61">
        <f t="shared" si="94"/>
        <v>0</v>
      </c>
      <c r="AE380" s="62">
        <f t="shared" si="95"/>
        <v>0</v>
      </c>
      <c r="AF380" s="200">
        <f t="shared" si="88"/>
        <v>0</v>
      </c>
      <c r="AG380" s="191">
        <f t="shared" si="89"/>
        <v>0</v>
      </c>
      <c r="AH380" s="140"/>
      <c r="AI380" s="140"/>
      <c r="AJ380" s="188"/>
      <c r="AK380" s="215">
        <f t="shared" si="90"/>
        <v>0</v>
      </c>
      <c r="AL380" s="201" t="s">
        <v>187</v>
      </c>
      <c r="AM380" s="212" t="s">
        <v>187</v>
      </c>
      <c r="AN380" s="188"/>
      <c r="AO380" s="201" t="s">
        <v>187</v>
      </c>
      <c r="AP380" s="212" t="s">
        <v>187</v>
      </c>
      <c r="AQ380" s="213"/>
      <c r="AR380" s="201" t="s">
        <v>187</v>
      </c>
      <c r="AS380" s="212" t="s">
        <v>187</v>
      </c>
      <c r="AT380" s="188"/>
      <c r="AU380" s="218">
        <f t="shared" si="91"/>
        <v>0</v>
      </c>
      <c r="AV380" s="158">
        <f t="shared" si="96"/>
        <v>0</v>
      </c>
      <c r="AW380" s="69">
        <f t="shared" si="92"/>
        <v>0</v>
      </c>
      <c r="AX380" s="159">
        <f t="shared" si="97"/>
        <v>0</v>
      </c>
    </row>
    <row r="381" spans="1:50" ht="26.25" customHeight="1">
      <c r="A381" s="30"/>
      <c r="B381" s="201"/>
      <c r="C381" s="57"/>
      <c r="D381" s="59" t="str">
        <f t="shared" si="93"/>
        <v/>
      </c>
      <c r="E381" s="49"/>
      <c r="F381" s="49" t="s">
        <v>187</v>
      </c>
      <c r="G381" s="56"/>
      <c r="H381" s="143"/>
      <c r="I381" s="145">
        <f t="shared" si="98"/>
        <v>0</v>
      </c>
      <c r="J381" s="145">
        <f t="shared" si="99"/>
        <v>0</v>
      </c>
      <c r="K381" s="145">
        <f t="shared" si="85"/>
        <v>0</v>
      </c>
      <c r="L381" s="140"/>
      <c r="M381" s="188"/>
      <c r="N381" s="140"/>
      <c r="O381" s="61">
        <v>0</v>
      </c>
      <c r="P381" s="61">
        <v>0</v>
      </c>
      <c r="Q381" s="140"/>
      <c r="R381" s="140"/>
      <c r="S381" s="61">
        <v>0</v>
      </c>
      <c r="T381" s="61">
        <v>0</v>
      </c>
      <c r="U381" s="61">
        <v>0</v>
      </c>
      <c r="V381" s="61">
        <v>0</v>
      </c>
      <c r="W381" s="217">
        <f t="shared" si="86"/>
        <v>0</v>
      </c>
      <c r="X381" s="60"/>
      <c r="Y381" s="60"/>
      <c r="Z381" s="64">
        <v>0</v>
      </c>
      <c r="AA381" s="64">
        <f t="shared" si="100"/>
        <v>0</v>
      </c>
      <c r="AB381" s="64">
        <f t="shared" si="87"/>
        <v>0</v>
      </c>
      <c r="AC381" s="64">
        <v>0</v>
      </c>
      <c r="AD381" s="61">
        <f t="shared" si="94"/>
        <v>0</v>
      </c>
      <c r="AE381" s="62">
        <f t="shared" si="95"/>
        <v>0</v>
      </c>
      <c r="AF381" s="200">
        <f t="shared" si="88"/>
        <v>0</v>
      </c>
      <c r="AG381" s="191">
        <f t="shared" si="89"/>
        <v>0</v>
      </c>
      <c r="AH381" s="140"/>
      <c r="AI381" s="140"/>
      <c r="AJ381" s="188"/>
      <c r="AK381" s="215">
        <f t="shared" si="90"/>
        <v>0</v>
      </c>
      <c r="AL381" s="201" t="s">
        <v>187</v>
      </c>
      <c r="AM381" s="212" t="s">
        <v>187</v>
      </c>
      <c r="AN381" s="188"/>
      <c r="AO381" s="201" t="s">
        <v>187</v>
      </c>
      <c r="AP381" s="212" t="s">
        <v>187</v>
      </c>
      <c r="AQ381" s="213"/>
      <c r="AR381" s="201" t="s">
        <v>187</v>
      </c>
      <c r="AS381" s="212" t="s">
        <v>187</v>
      </c>
      <c r="AT381" s="188"/>
      <c r="AU381" s="218">
        <f t="shared" si="91"/>
        <v>0</v>
      </c>
      <c r="AV381" s="158">
        <f t="shared" si="96"/>
        <v>0</v>
      </c>
      <c r="AW381" s="69">
        <f t="shared" si="92"/>
        <v>0</v>
      </c>
      <c r="AX381" s="159">
        <f t="shared" si="97"/>
        <v>0</v>
      </c>
    </row>
    <row r="382" spans="1:50" ht="26.25" customHeight="1">
      <c r="A382" s="30"/>
      <c r="B382" s="201"/>
      <c r="C382" s="57"/>
      <c r="D382" s="59" t="str">
        <f t="shared" si="93"/>
        <v/>
      </c>
      <c r="E382" s="49"/>
      <c r="F382" s="49" t="s">
        <v>187</v>
      </c>
      <c r="G382" s="56"/>
      <c r="H382" s="143"/>
      <c r="I382" s="145">
        <f t="shared" si="98"/>
        <v>0</v>
      </c>
      <c r="J382" s="145">
        <f t="shared" si="99"/>
        <v>0</v>
      </c>
      <c r="K382" s="145">
        <f t="shared" si="85"/>
        <v>0</v>
      </c>
      <c r="L382" s="140"/>
      <c r="M382" s="188"/>
      <c r="N382" s="140"/>
      <c r="O382" s="61">
        <v>0</v>
      </c>
      <c r="P382" s="61">
        <v>0</v>
      </c>
      <c r="Q382" s="140"/>
      <c r="R382" s="140"/>
      <c r="S382" s="61">
        <v>0</v>
      </c>
      <c r="T382" s="61">
        <v>0</v>
      </c>
      <c r="U382" s="61">
        <v>0</v>
      </c>
      <c r="V382" s="61">
        <v>0</v>
      </c>
      <c r="W382" s="217">
        <f t="shared" si="86"/>
        <v>0</v>
      </c>
      <c r="X382" s="60"/>
      <c r="Y382" s="60"/>
      <c r="Z382" s="64">
        <v>0</v>
      </c>
      <c r="AA382" s="64">
        <f t="shared" si="100"/>
        <v>0</v>
      </c>
      <c r="AB382" s="64">
        <f t="shared" si="87"/>
        <v>0</v>
      </c>
      <c r="AC382" s="64">
        <v>0</v>
      </c>
      <c r="AD382" s="61">
        <f t="shared" si="94"/>
        <v>0</v>
      </c>
      <c r="AE382" s="62">
        <f t="shared" si="95"/>
        <v>0</v>
      </c>
      <c r="AF382" s="200">
        <f t="shared" si="88"/>
        <v>0</v>
      </c>
      <c r="AG382" s="191">
        <f t="shared" si="89"/>
        <v>0</v>
      </c>
      <c r="AH382" s="140"/>
      <c r="AI382" s="140"/>
      <c r="AJ382" s="188"/>
      <c r="AK382" s="215">
        <f t="shared" si="90"/>
        <v>0</v>
      </c>
      <c r="AL382" s="201" t="s">
        <v>187</v>
      </c>
      <c r="AM382" s="212" t="s">
        <v>187</v>
      </c>
      <c r="AN382" s="188"/>
      <c r="AO382" s="201" t="s">
        <v>187</v>
      </c>
      <c r="AP382" s="212" t="s">
        <v>187</v>
      </c>
      <c r="AQ382" s="213"/>
      <c r="AR382" s="201" t="s">
        <v>187</v>
      </c>
      <c r="AS382" s="212" t="s">
        <v>187</v>
      </c>
      <c r="AT382" s="188"/>
      <c r="AU382" s="218">
        <f t="shared" si="91"/>
        <v>0</v>
      </c>
      <c r="AV382" s="158">
        <f t="shared" si="96"/>
        <v>0</v>
      </c>
      <c r="AW382" s="69">
        <f t="shared" si="92"/>
        <v>0</v>
      </c>
      <c r="AX382" s="159">
        <f t="shared" si="97"/>
        <v>0</v>
      </c>
    </row>
    <row r="383" spans="1:50" ht="26.25" customHeight="1">
      <c r="A383" s="30"/>
      <c r="B383" s="201"/>
      <c r="C383" s="57"/>
      <c r="D383" s="59" t="str">
        <f t="shared" si="93"/>
        <v/>
      </c>
      <c r="E383" s="49"/>
      <c r="F383" s="49" t="s">
        <v>187</v>
      </c>
      <c r="G383" s="56"/>
      <c r="H383" s="143"/>
      <c r="I383" s="145">
        <f t="shared" si="98"/>
        <v>0</v>
      </c>
      <c r="J383" s="145">
        <f t="shared" si="99"/>
        <v>0</v>
      </c>
      <c r="K383" s="145">
        <f t="shared" si="85"/>
        <v>0</v>
      </c>
      <c r="L383" s="140"/>
      <c r="M383" s="188"/>
      <c r="N383" s="140"/>
      <c r="O383" s="61">
        <v>0</v>
      </c>
      <c r="P383" s="61">
        <v>0</v>
      </c>
      <c r="Q383" s="140"/>
      <c r="R383" s="140"/>
      <c r="S383" s="61">
        <v>0</v>
      </c>
      <c r="T383" s="61">
        <v>0</v>
      </c>
      <c r="U383" s="61">
        <v>0</v>
      </c>
      <c r="V383" s="61">
        <v>0</v>
      </c>
      <c r="W383" s="217">
        <f t="shared" si="86"/>
        <v>0</v>
      </c>
      <c r="X383" s="60"/>
      <c r="Y383" s="60"/>
      <c r="Z383" s="64">
        <v>0</v>
      </c>
      <c r="AA383" s="64">
        <f t="shared" si="100"/>
        <v>0</v>
      </c>
      <c r="AB383" s="64">
        <f t="shared" si="87"/>
        <v>0</v>
      </c>
      <c r="AC383" s="64">
        <v>0</v>
      </c>
      <c r="AD383" s="61">
        <f t="shared" si="94"/>
        <v>0</v>
      </c>
      <c r="AE383" s="62">
        <f t="shared" si="95"/>
        <v>0</v>
      </c>
      <c r="AF383" s="200">
        <f t="shared" si="88"/>
        <v>0</v>
      </c>
      <c r="AG383" s="191">
        <f t="shared" si="89"/>
        <v>0</v>
      </c>
      <c r="AH383" s="140"/>
      <c r="AI383" s="140"/>
      <c r="AJ383" s="188"/>
      <c r="AK383" s="215">
        <f t="shared" si="90"/>
        <v>0</v>
      </c>
      <c r="AL383" s="201" t="s">
        <v>187</v>
      </c>
      <c r="AM383" s="212" t="s">
        <v>187</v>
      </c>
      <c r="AN383" s="188"/>
      <c r="AO383" s="201" t="s">
        <v>187</v>
      </c>
      <c r="AP383" s="212" t="s">
        <v>187</v>
      </c>
      <c r="AQ383" s="213"/>
      <c r="AR383" s="201" t="s">
        <v>187</v>
      </c>
      <c r="AS383" s="212" t="s">
        <v>187</v>
      </c>
      <c r="AT383" s="188"/>
      <c r="AU383" s="218">
        <f t="shared" si="91"/>
        <v>0</v>
      </c>
      <c r="AV383" s="158">
        <f t="shared" si="96"/>
        <v>0</v>
      </c>
      <c r="AW383" s="69">
        <f t="shared" si="92"/>
        <v>0</v>
      </c>
      <c r="AX383" s="159">
        <f t="shared" si="97"/>
        <v>0</v>
      </c>
    </row>
    <row r="384" spans="1:50" ht="26.25" customHeight="1">
      <c r="A384" s="30"/>
      <c r="B384" s="201"/>
      <c r="C384" s="57"/>
      <c r="D384" s="59" t="str">
        <f t="shared" si="93"/>
        <v/>
      </c>
      <c r="E384" s="49"/>
      <c r="F384" s="49" t="s">
        <v>187</v>
      </c>
      <c r="G384" s="56"/>
      <c r="H384" s="143"/>
      <c r="I384" s="145">
        <f t="shared" si="98"/>
        <v>0</v>
      </c>
      <c r="J384" s="145">
        <f t="shared" si="99"/>
        <v>0</v>
      </c>
      <c r="K384" s="145">
        <f t="shared" si="85"/>
        <v>0</v>
      </c>
      <c r="L384" s="140"/>
      <c r="M384" s="188"/>
      <c r="N384" s="140"/>
      <c r="O384" s="61">
        <v>0</v>
      </c>
      <c r="P384" s="61">
        <v>0</v>
      </c>
      <c r="Q384" s="140"/>
      <c r="R384" s="140"/>
      <c r="S384" s="61">
        <v>0</v>
      </c>
      <c r="T384" s="61">
        <v>0</v>
      </c>
      <c r="U384" s="61">
        <v>0</v>
      </c>
      <c r="V384" s="61">
        <v>0</v>
      </c>
      <c r="W384" s="217">
        <f t="shared" si="86"/>
        <v>0</v>
      </c>
      <c r="X384" s="60"/>
      <c r="Y384" s="60"/>
      <c r="Z384" s="64">
        <v>0</v>
      </c>
      <c r="AA384" s="64">
        <f t="shared" si="100"/>
        <v>0</v>
      </c>
      <c r="AB384" s="64">
        <f t="shared" si="87"/>
        <v>0</v>
      </c>
      <c r="AC384" s="64">
        <v>0</v>
      </c>
      <c r="AD384" s="61">
        <f t="shared" si="94"/>
        <v>0</v>
      </c>
      <c r="AE384" s="62">
        <f t="shared" si="95"/>
        <v>0</v>
      </c>
      <c r="AF384" s="200">
        <f t="shared" si="88"/>
        <v>0</v>
      </c>
      <c r="AG384" s="191">
        <f t="shared" si="89"/>
        <v>0</v>
      </c>
      <c r="AH384" s="140"/>
      <c r="AI384" s="140"/>
      <c r="AJ384" s="188"/>
      <c r="AK384" s="215">
        <f t="shared" si="90"/>
        <v>0</v>
      </c>
      <c r="AL384" s="201" t="s">
        <v>187</v>
      </c>
      <c r="AM384" s="212" t="s">
        <v>187</v>
      </c>
      <c r="AN384" s="188"/>
      <c r="AO384" s="201" t="s">
        <v>187</v>
      </c>
      <c r="AP384" s="212" t="s">
        <v>187</v>
      </c>
      <c r="AQ384" s="213"/>
      <c r="AR384" s="201" t="s">
        <v>187</v>
      </c>
      <c r="AS384" s="212" t="s">
        <v>187</v>
      </c>
      <c r="AT384" s="188"/>
      <c r="AU384" s="218">
        <f t="shared" si="91"/>
        <v>0</v>
      </c>
      <c r="AV384" s="158">
        <f t="shared" si="96"/>
        <v>0</v>
      </c>
      <c r="AW384" s="69">
        <f t="shared" si="92"/>
        <v>0</v>
      </c>
      <c r="AX384" s="159">
        <f t="shared" si="97"/>
        <v>0</v>
      </c>
    </row>
    <row r="385" spans="1:50" ht="26.25" customHeight="1">
      <c r="A385" s="30"/>
      <c r="B385" s="201"/>
      <c r="C385" s="57"/>
      <c r="D385" s="59" t="str">
        <f t="shared" si="93"/>
        <v/>
      </c>
      <c r="E385" s="49"/>
      <c r="F385" s="49" t="s">
        <v>187</v>
      </c>
      <c r="G385" s="56"/>
      <c r="H385" s="143"/>
      <c r="I385" s="145">
        <f t="shared" si="98"/>
        <v>0</v>
      </c>
      <c r="J385" s="145">
        <f t="shared" si="99"/>
        <v>0</v>
      </c>
      <c r="K385" s="145">
        <f t="shared" si="85"/>
        <v>0</v>
      </c>
      <c r="L385" s="140"/>
      <c r="M385" s="188"/>
      <c r="N385" s="140"/>
      <c r="O385" s="61">
        <v>0</v>
      </c>
      <c r="P385" s="61">
        <v>0</v>
      </c>
      <c r="Q385" s="140"/>
      <c r="R385" s="140"/>
      <c r="S385" s="61">
        <v>0</v>
      </c>
      <c r="T385" s="61">
        <v>0</v>
      </c>
      <c r="U385" s="61">
        <v>0</v>
      </c>
      <c r="V385" s="61">
        <v>0</v>
      </c>
      <c r="W385" s="217">
        <f t="shared" si="86"/>
        <v>0</v>
      </c>
      <c r="X385" s="60"/>
      <c r="Y385" s="60"/>
      <c r="Z385" s="64">
        <v>0</v>
      </c>
      <c r="AA385" s="64">
        <f t="shared" si="100"/>
        <v>0</v>
      </c>
      <c r="AB385" s="64">
        <f t="shared" si="87"/>
        <v>0</v>
      </c>
      <c r="AC385" s="64">
        <v>0</v>
      </c>
      <c r="AD385" s="61">
        <f t="shared" si="94"/>
        <v>0</v>
      </c>
      <c r="AE385" s="62">
        <f t="shared" si="95"/>
        <v>0</v>
      </c>
      <c r="AF385" s="200">
        <f t="shared" si="88"/>
        <v>0</v>
      </c>
      <c r="AG385" s="191">
        <f t="shared" si="89"/>
        <v>0</v>
      </c>
      <c r="AH385" s="140"/>
      <c r="AI385" s="140"/>
      <c r="AJ385" s="188"/>
      <c r="AK385" s="215">
        <f t="shared" si="90"/>
        <v>0</v>
      </c>
      <c r="AL385" s="201" t="s">
        <v>187</v>
      </c>
      <c r="AM385" s="212" t="s">
        <v>187</v>
      </c>
      <c r="AN385" s="188"/>
      <c r="AO385" s="201" t="s">
        <v>187</v>
      </c>
      <c r="AP385" s="212" t="s">
        <v>187</v>
      </c>
      <c r="AQ385" s="213"/>
      <c r="AR385" s="201" t="s">
        <v>187</v>
      </c>
      <c r="AS385" s="212" t="s">
        <v>187</v>
      </c>
      <c r="AT385" s="188"/>
      <c r="AU385" s="218">
        <f t="shared" si="91"/>
        <v>0</v>
      </c>
      <c r="AV385" s="158">
        <f t="shared" si="96"/>
        <v>0</v>
      </c>
      <c r="AW385" s="69">
        <f t="shared" si="92"/>
        <v>0</v>
      </c>
      <c r="AX385" s="159">
        <f t="shared" si="97"/>
        <v>0</v>
      </c>
    </row>
    <row r="386" spans="1:50" ht="26.25" customHeight="1">
      <c r="A386" s="30"/>
      <c r="B386" s="201"/>
      <c r="C386" s="57"/>
      <c r="D386" s="59" t="str">
        <f t="shared" si="93"/>
        <v/>
      </c>
      <c r="E386" s="49"/>
      <c r="F386" s="49" t="s">
        <v>187</v>
      </c>
      <c r="G386" s="56"/>
      <c r="H386" s="143"/>
      <c r="I386" s="145">
        <f t="shared" si="98"/>
        <v>0</v>
      </c>
      <c r="J386" s="145">
        <f t="shared" si="99"/>
        <v>0</v>
      </c>
      <c r="K386" s="145">
        <f t="shared" si="85"/>
        <v>0</v>
      </c>
      <c r="L386" s="140"/>
      <c r="M386" s="188"/>
      <c r="N386" s="140"/>
      <c r="O386" s="61">
        <v>0</v>
      </c>
      <c r="P386" s="61">
        <v>0</v>
      </c>
      <c r="Q386" s="140"/>
      <c r="R386" s="140"/>
      <c r="S386" s="61">
        <v>0</v>
      </c>
      <c r="T386" s="61">
        <v>0</v>
      </c>
      <c r="U386" s="61">
        <v>0</v>
      </c>
      <c r="V386" s="61">
        <v>0</v>
      </c>
      <c r="W386" s="217">
        <f t="shared" si="86"/>
        <v>0</v>
      </c>
      <c r="X386" s="60"/>
      <c r="Y386" s="60"/>
      <c r="Z386" s="64">
        <v>0</v>
      </c>
      <c r="AA386" s="64">
        <f t="shared" si="100"/>
        <v>0</v>
      </c>
      <c r="AB386" s="64">
        <f t="shared" si="87"/>
        <v>0</v>
      </c>
      <c r="AC386" s="64">
        <v>0</v>
      </c>
      <c r="AD386" s="61">
        <f t="shared" si="94"/>
        <v>0</v>
      </c>
      <c r="AE386" s="62">
        <f t="shared" si="95"/>
        <v>0</v>
      </c>
      <c r="AF386" s="200">
        <f t="shared" si="88"/>
        <v>0</v>
      </c>
      <c r="AG386" s="191">
        <f t="shared" si="89"/>
        <v>0</v>
      </c>
      <c r="AH386" s="140"/>
      <c r="AI386" s="140"/>
      <c r="AJ386" s="188"/>
      <c r="AK386" s="215">
        <f t="shared" si="90"/>
        <v>0</v>
      </c>
      <c r="AL386" s="201" t="s">
        <v>187</v>
      </c>
      <c r="AM386" s="212" t="s">
        <v>187</v>
      </c>
      <c r="AN386" s="188"/>
      <c r="AO386" s="201" t="s">
        <v>187</v>
      </c>
      <c r="AP386" s="212" t="s">
        <v>187</v>
      </c>
      <c r="AQ386" s="213"/>
      <c r="AR386" s="201" t="s">
        <v>187</v>
      </c>
      <c r="AS386" s="212" t="s">
        <v>187</v>
      </c>
      <c r="AT386" s="188"/>
      <c r="AU386" s="218">
        <f t="shared" si="91"/>
        <v>0</v>
      </c>
      <c r="AV386" s="158">
        <f t="shared" si="96"/>
        <v>0</v>
      </c>
      <c r="AW386" s="69">
        <f t="shared" si="92"/>
        <v>0</v>
      </c>
      <c r="AX386" s="159">
        <f t="shared" si="97"/>
        <v>0</v>
      </c>
    </row>
    <row r="387" spans="1:50" ht="26.25" customHeight="1">
      <c r="A387" s="30"/>
      <c r="B387" s="201"/>
      <c r="C387" s="57"/>
      <c r="D387" s="59" t="str">
        <f t="shared" si="93"/>
        <v/>
      </c>
      <c r="E387" s="49"/>
      <c r="F387" s="49" t="s">
        <v>187</v>
      </c>
      <c r="G387" s="56"/>
      <c r="H387" s="143"/>
      <c r="I387" s="145">
        <f t="shared" si="98"/>
        <v>0</v>
      </c>
      <c r="J387" s="145">
        <f t="shared" si="99"/>
        <v>0</v>
      </c>
      <c r="K387" s="145">
        <f t="shared" si="85"/>
        <v>0</v>
      </c>
      <c r="L387" s="140"/>
      <c r="M387" s="188"/>
      <c r="N387" s="140"/>
      <c r="O387" s="61">
        <v>0</v>
      </c>
      <c r="P387" s="61">
        <v>0</v>
      </c>
      <c r="Q387" s="140"/>
      <c r="R387" s="140"/>
      <c r="S387" s="61">
        <v>0</v>
      </c>
      <c r="T387" s="61">
        <v>0</v>
      </c>
      <c r="U387" s="61">
        <v>0</v>
      </c>
      <c r="V387" s="61">
        <v>0</v>
      </c>
      <c r="W387" s="217">
        <f t="shared" si="86"/>
        <v>0</v>
      </c>
      <c r="X387" s="60"/>
      <c r="Y387" s="60"/>
      <c r="Z387" s="64">
        <v>0</v>
      </c>
      <c r="AA387" s="64">
        <f t="shared" si="100"/>
        <v>0</v>
      </c>
      <c r="AB387" s="64">
        <f t="shared" si="87"/>
        <v>0</v>
      </c>
      <c r="AC387" s="64">
        <v>0</v>
      </c>
      <c r="AD387" s="61">
        <f t="shared" si="94"/>
        <v>0</v>
      </c>
      <c r="AE387" s="62">
        <f t="shared" si="95"/>
        <v>0</v>
      </c>
      <c r="AF387" s="200">
        <f t="shared" si="88"/>
        <v>0</v>
      </c>
      <c r="AG387" s="191">
        <f t="shared" si="89"/>
        <v>0</v>
      </c>
      <c r="AH387" s="140"/>
      <c r="AI387" s="140"/>
      <c r="AJ387" s="188"/>
      <c r="AK387" s="215">
        <f t="shared" si="90"/>
        <v>0</v>
      </c>
      <c r="AL387" s="201" t="s">
        <v>187</v>
      </c>
      <c r="AM387" s="212" t="s">
        <v>187</v>
      </c>
      <c r="AN387" s="188"/>
      <c r="AO387" s="201" t="s">
        <v>187</v>
      </c>
      <c r="AP387" s="212" t="s">
        <v>187</v>
      </c>
      <c r="AQ387" s="213"/>
      <c r="AR387" s="201" t="s">
        <v>187</v>
      </c>
      <c r="AS387" s="212" t="s">
        <v>187</v>
      </c>
      <c r="AT387" s="188"/>
      <c r="AU387" s="218">
        <f t="shared" si="91"/>
        <v>0</v>
      </c>
      <c r="AV387" s="158">
        <f t="shared" si="96"/>
        <v>0</v>
      </c>
      <c r="AW387" s="69">
        <f t="shared" si="92"/>
        <v>0</v>
      </c>
      <c r="AX387" s="159">
        <f t="shared" si="97"/>
        <v>0</v>
      </c>
    </row>
    <row r="388" spans="1:50" ht="26.25" customHeight="1">
      <c r="A388" s="30"/>
      <c r="B388" s="201"/>
      <c r="C388" s="57"/>
      <c r="D388" s="59" t="str">
        <f t="shared" si="93"/>
        <v/>
      </c>
      <c r="E388" s="49"/>
      <c r="F388" s="49" t="s">
        <v>187</v>
      </c>
      <c r="G388" s="56"/>
      <c r="H388" s="143"/>
      <c r="I388" s="145">
        <f t="shared" si="98"/>
        <v>0</v>
      </c>
      <c r="J388" s="145">
        <f t="shared" si="99"/>
        <v>0</v>
      </c>
      <c r="K388" s="145">
        <f t="shared" si="85"/>
        <v>0</v>
      </c>
      <c r="L388" s="140"/>
      <c r="M388" s="188"/>
      <c r="N388" s="140"/>
      <c r="O388" s="61">
        <v>0</v>
      </c>
      <c r="P388" s="61">
        <v>0</v>
      </c>
      <c r="Q388" s="140"/>
      <c r="R388" s="140"/>
      <c r="S388" s="61">
        <v>0</v>
      </c>
      <c r="T388" s="61">
        <v>0</v>
      </c>
      <c r="U388" s="61">
        <v>0</v>
      </c>
      <c r="V388" s="61">
        <v>0</v>
      </c>
      <c r="W388" s="217">
        <f t="shared" si="86"/>
        <v>0</v>
      </c>
      <c r="X388" s="60"/>
      <c r="Y388" s="60"/>
      <c r="Z388" s="64">
        <v>0</v>
      </c>
      <c r="AA388" s="64">
        <f t="shared" si="100"/>
        <v>0</v>
      </c>
      <c r="AB388" s="64">
        <f t="shared" si="87"/>
        <v>0</v>
      </c>
      <c r="AC388" s="64">
        <v>0</v>
      </c>
      <c r="AD388" s="61">
        <f t="shared" si="94"/>
        <v>0</v>
      </c>
      <c r="AE388" s="62">
        <f t="shared" si="95"/>
        <v>0</v>
      </c>
      <c r="AF388" s="200">
        <f t="shared" si="88"/>
        <v>0</v>
      </c>
      <c r="AG388" s="191">
        <f t="shared" si="89"/>
        <v>0</v>
      </c>
      <c r="AH388" s="140"/>
      <c r="AI388" s="140"/>
      <c r="AJ388" s="188"/>
      <c r="AK388" s="215">
        <f t="shared" si="90"/>
        <v>0</v>
      </c>
      <c r="AL388" s="201" t="s">
        <v>187</v>
      </c>
      <c r="AM388" s="212" t="s">
        <v>187</v>
      </c>
      <c r="AN388" s="188"/>
      <c r="AO388" s="201" t="s">
        <v>187</v>
      </c>
      <c r="AP388" s="212" t="s">
        <v>187</v>
      </c>
      <c r="AQ388" s="213"/>
      <c r="AR388" s="201" t="s">
        <v>187</v>
      </c>
      <c r="AS388" s="212" t="s">
        <v>187</v>
      </c>
      <c r="AT388" s="188"/>
      <c r="AU388" s="218">
        <f t="shared" si="91"/>
        <v>0</v>
      </c>
      <c r="AV388" s="158">
        <f t="shared" si="96"/>
        <v>0</v>
      </c>
      <c r="AW388" s="69">
        <f t="shared" si="92"/>
        <v>0</v>
      </c>
      <c r="AX388" s="159">
        <f t="shared" si="97"/>
        <v>0</v>
      </c>
    </row>
    <row r="389" spans="1:50" ht="26.25" customHeight="1">
      <c r="A389" s="30"/>
      <c r="B389" s="201"/>
      <c r="C389" s="57"/>
      <c r="D389" s="59" t="str">
        <f t="shared" si="93"/>
        <v/>
      </c>
      <c r="E389" s="49"/>
      <c r="F389" s="49" t="s">
        <v>187</v>
      </c>
      <c r="G389" s="56"/>
      <c r="H389" s="143"/>
      <c r="I389" s="145">
        <f t="shared" si="98"/>
        <v>0</v>
      </c>
      <c r="J389" s="145">
        <f t="shared" si="99"/>
        <v>0</v>
      </c>
      <c r="K389" s="145">
        <f t="shared" si="85"/>
        <v>0</v>
      </c>
      <c r="L389" s="140"/>
      <c r="M389" s="188"/>
      <c r="N389" s="140"/>
      <c r="O389" s="61">
        <v>0</v>
      </c>
      <c r="P389" s="61">
        <v>0</v>
      </c>
      <c r="Q389" s="140"/>
      <c r="R389" s="140"/>
      <c r="S389" s="61">
        <v>0</v>
      </c>
      <c r="T389" s="61">
        <v>0</v>
      </c>
      <c r="U389" s="61">
        <v>0</v>
      </c>
      <c r="V389" s="61">
        <v>0</v>
      </c>
      <c r="W389" s="217">
        <f t="shared" si="86"/>
        <v>0</v>
      </c>
      <c r="X389" s="60"/>
      <c r="Y389" s="60"/>
      <c r="Z389" s="64">
        <v>0</v>
      </c>
      <c r="AA389" s="64">
        <f t="shared" si="100"/>
        <v>0</v>
      </c>
      <c r="AB389" s="64">
        <f t="shared" si="87"/>
        <v>0</v>
      </c>
      <c r="AC389" s="64">
        <v>0</v>
      </c>
      <c r="AD389" s="61">
        <f t="shared" si="94"/>
        <v>0</v>
      </c>
      <c r="AE389" s="62">
        <f t="shared" si="95"/>
        <v>0</v>
      </c>
      <c r="AF389" s="200">
        <f t="shared" si="88"/>
        <v>0</v>
      </c>
      <c r="AG389" s="191">
        <f t="shared" si="89"/>
        <v>0</v>
      </c>
      <c r="AH389" s="140"/>
      <c r="AI389" s="140"/>
      <c r="AJ389" s="188"/>
      <c r="AK389" s="215">
        <f t="shared" si="90"/>
        <v>0</v>
      </c>
      <c r="AL389" s="201" t="s">
        <v>187</v>
      </c>
      <c r="AM389" s="212" t="s">
        <v>187</v>
      </c>
      <c r="AN389" s="188"/>
      <c r="AO389" s="201" t="s">
        <v>187</v>
      </c>
      <c r="AP389" s="212" t="s">
        <v>187</v>
      </c>
      <c r="AQ389" s="213"/>
      <c r="AR389" s="201" t="s">
        <v>187</v>
      </c>
      <c r="AS389" s="212" t="s">
        <v>187</v>
      </c>
      <c r="AT389" s="188"/>
      <c r="AU389" s="218">
        <f t="shared" si="91"/>
        <v>0</v>
      </c>
      <c r="AV389" s="158">
        <f t="shared" si="96"/>
        <v>0</v>
      </c>
      <c r="AW389" s="69">
        <f t="shared" si="92"/>
        <v>0</v>
      </c>
      <c r="AX389" s="159">
        <f t="shared" si="97"/>
        <v>0</v>
      </c>
    </row>
    <row r="390" spans="1:50" ht="26.25" customHeight="1">
      <c r="A390" s="30"/>
      <c r="B390" s="201"/>
      <c r="C390" s="57"/>
      <c r="D390" s="59" t="str">
        <f t="shared" si="93"/>
        <v/>
      </c>
      <c r="E390" s="49"/>
      <c r="F390" s="49" t="s">
        <v>187</v>
      </c>
      <c r="G390" s="56"/>
      <c r="H390" s="143"/>
      <c r="I390" s="145">
        <f t="shared" si="98"/>
        <v>0</v>
      </c>
      <c r="J390" s="145">
        <f t="shared" si="99"/>
        <v>0</v>
      </c>
      <c r="K390" s="145">
        <f t="shared" si="85"/>
        <v>0</v>
      </c>
      <c r="L390" s="140"/>
      <c r="M390" s="188"/>
      <c r="N390" s="140"/>
      <c r="O390" s="61">
        <v>0</v>
      </c>
      <c r="P390" s="61">
        <v>0</v>
      </c>
      <c r="Q390" s="140"/>
      <c r="R390" s="140"/>
      <c r="S390" s="61">
        <v>0</v>
      </c>
      <c r="T390" s="61">
        <v>0</v>
      </c>
      <c r="U390" s="61">
        <v>0</v>
      </c>
      <c r="V390" s="61">
        <v>0</v>
      </c>
      <c r="W390" s="217">
        <f t="shared" si="86"/>
        <v>0</v>
      </c>
      <c r="X390" s="60"/>
      <c r="Y390" s="60"/>
      <c r="Z390" s="64">
        <v>0</v>
      </c>
      <c r="AA390" s="64">
        <f t="shared" si="100"/>
        <v>0</v>
      </c>
      <c r="AB390" s="64">
        <f t="shared" si="87"/>
        <v>0</v>
      </c>
      <c r="AC390" s="64">
        <v>0</v>
      </c>
      <c r="AD390" s="61">
        <f t="shared" si="94"/>
        <v>0</v>
      </c>
      <c r="AE390" s="62">
        <f t="shared" si="95"/>
        <v>0</v>
      </c>
      <c r="AF390" s="200">
        <f t="shared" si="88"/>
        <v>0</v>
      </c>
      <c r="AG390" s="191">
        <f t="shared" si="89"/>
        <v>0</v>
      </c>
      <c r="AH390" s="140"/>
      <c r="AI390" s="140"/>
      <c r="AJ390" s="188"/>
      <c r="AK390" s="215">
        <f t="shared" si="90"/>
        <v>0</v>
      </c>
      <c r="AL390" s="201" t="s">
        <v>187</v>
      </c>
      <c r="AM390" s="212" t="s">
        <v>187</v>
      </c>
      <c r="AN390" s="188"/>
      <c r="AO390" s="201" t="s">
        <v>187</v>
      </c>
      <c r="AP390" s="212" t="s">
        <v>187</v>
      </c>
      <c r="AQ390" s="213"/>
      <c r="AR390" s="201" t="s">
        <v>187</v>
      </c>
      <c r="AS390" s="212" t="s">
        <v>187</v>
      </c>
      <c r="AT390" s="188"/>
      <c r="AU390" s="218">
        <f t="shared" si="91"/>
        <v>0</v>
      </c>
      <c r="AV390" s="158">
        <f t="shared" si="96"/>
        <v>0</v>
      </c>
      <c r="AW390" s="69">
        <f t="shared" si="92"/>
        <v>0</v>
      </c>
      <c r="AX390" s="159">
        <f t="shared" si="97"/>
        <v>0</v>
      </c>
    </row>
    <row r="391" spans="1:50" ht="26.25" customHeight="1">
      <c r="A391" s="30"/>
      <c r="B391" s="201"/>
      <c r="C391" s="57"/>
      <c r="D391" s="59" t="str">
        <f t="shared" si="93"/>
        <v/>
      </c>
      <c r="E391" s="49"/>
      <c r="F391" s="49" t="s">
        <v>187</v>
      </c>
      <c r="G391" s="56"/>
      <c r="H391" s="143"/>
      <c r="I391" s="145">
        <f t="shared" si="98"/>
        <v>0</v>
      </c>
      <c r="J391" s="145">
        <f t="shared" si="99"/>
        <v>0</v>
      </c>
      <c r="K391" s="145">
        <f t="shared" si="85"/>
        <v>0</v>
      </c>
      <c r="L391" s="140"/>
      <c r="M391" s="188"/>
      <c r="N391" s="140"/>
      <c r="O391" s="61">
        <v>0</v>
      </c>
      <c r="P391" s="61">
        <v>0</v>
      </c>
      <c r="Q391" s="140"/>
      <c r="R391" s="140"/>
      <c r="S391" s="61">
        <v>0</v>
      </c>
      <c r="T391" s="61">
        <v>0</v>
      </c>
      <c r="U391" s="61">
        <v>0</v>
      </c>
      <c r="V391" s="61">
        <v>0</v>
      </c>
      <c r="W391" s="217">
        <f t="shared" si="86"/>
        <v>0</v>
      </c>
      <c r="X391" s="60"/>
      <c r="Y391" s="60"/>
      <c r="Z391" s="64">
        <v>0</v>
      </c>
      <c r="AA391" s="64">
        <f t="shared" si="100"/>
        <v>0</v>
      </c>
      <c r="AB391" s="64">
        <f t="shared" si="87"/>
        <v>0</v>
      </c>
      <c r="AC391" s="64">
        <v>0</v>
      </c>
      <c r="AD391" s="61">
        <f t="shared" si="94"/>
        <v>0</v>
      </c>
      <c r="AE391" s="62">
        <f t="shared" si="95"/>
        <v>0</v>
      </c>
      <c r="AF391" s="200">
        <f t="shared" si="88"/>
        <v>0</v>
      </c>
      <c r="AG391" s="191">
        <f t="shared" si="89"/>
        <v>0</v>
      </c>
      <c r="AH391" s="140"/>
      <c r="AI391" s="140"/>
      <c r="AJ391" s="188"/>
      <c r="AK391" s="215">
        <f t="shared" si="90"/>
        <v>0</v>
      </c>
      <c r="AL391" s="201" t="s">
        <v>187</v>
      </c>
      <c r="AM391" s="212" t="s">
        <v>187</v>
      </c>
      <c r="AN391" s="188"/>
      <c r="AO391" s="201" t="s">
        <v>187</v>
      </c>
      <c r="AP391" s="212" t="s">
        <v>187</v>
      </c>
      <c r="AQ391" s="213"/>
      <c r="AR391" s="201" t="s">
        <v>187</v>
      </c>
      <c r="AS391" s="212" t="s">
        <v>187</v>
      </c>
      <c r="AT391" s="188"/>
      <c r="AU391" s="218">
        <f t="shared" si="91"/>
        <v>0</v>
      </c>
      <c r="AV391" s="158">
        <f t="shared" si="96"/>
        <v>0</v>
      </c>
      <c r="AW391" s="69">
        <f t="shared" si="92"/>
        <v>0</v>
      </c>
      <c r="AX391" s="159">
        <f t="shared" si="97"/>
        <v>0</v>
      </c>
    </row>
    <row r="392" spans="1:50" ht="26.25" customHeight="1">
      <c r="A392" s="30"/>
      <c r="B392" s="201"/>
      <c r="C392" s="57"/>
      <c r="D392" s="59" t="str">
        <f t="shared" si="93"/>
        <v/>
      </c>
      <c r="E392" s="49"/>
      <c r="F392" s="49" t="s">
        <v>187</v>
      </c>
      <c r="G392" s="56"/>
      <c r="H392" s="143"/>
      <c r="I392" s="145">
        <f t="shared" si="98"/>
        <v>0</v>
      </c>
      <c r="J392" s="145">
        <f t="shared" si="99"/>
        <v>0</v>
      </c>
      <c r="K392" s="145">
        <f t="shared" si="85"/>
        <v>0</v>
      </c>
      <c r="L392" s="140"/>
      <c r="M392" s="188"/>
      <c r="N392" s="140"/>
      <c r="O392" s="61">
        <v>0</v>
      </c>
      <c r="P392" s="61">
        <v>0</v>
      </c>
      <c r="Q392" s="140"/>
      <c r="R392" s="140"/>
      <c r="S392" s="61">
        <v>0</v>
      </c>
      <c r="T392" s="61">
        <v>0</v>
      </c>
      <c r="U392" s="61">
        <v>0</v>
      </c>
      <c r="V392" s="61">
        <v>0</v>
      </c>
      <c r="W392" s="217">
        <f t="shared" si="86"/>
        <v>0</v>
      </c>
      <c r="X392" s="60"/>
      <c r="Y392" s="60"/>
      <c r="Z392" s="64">
        <v>0</v>
      </c>
      <c r="AA392" s="64">
        <f t="shared" si="100"/>
        <v>0</v>
      </c>
      <c r="AB392" s="64">
        <f t="shared" si="87"/>
        <v>0</v>
      </c>
      <c r="AC392" s="64">
        <v>0</v>
      </c>
      <c r="AD392" s="61">
        <f t="shared" si="94"/>
        <v>0</v>
      </c>
      <c r="AE392" s="62">
        <f t="shared" si="95"/>
        <v>0</v>
      </c>
      <c r="AF392" s="200">
        <f t="shared" si="88"/>
        <v>0</v>
      </c>
      <c r="AG392" s="191">
        <f t="shared" si="89"/>
        <v>0</v>
      </c>
      <c r="AH392" s="140"/>
      <c r="AI392" s="140"/>
      <c r="AJ392" s="188"/>
      <c r="AK392" s="215">
        <f t="shared" si="90"/>
        <v>0</v>
      </c>
      <c r="AL392" s="201" t="s">
        <v>187</v>
      </c>
      <c r="AM392" s="212" t="s">
        <v>187</v>
      </c>
      <c r="AN392" s="188"/>
      <c r="AO392" s="201" t="s">
        <v>187</v>
      </c>
      <c r="AP392" s="212" t="s">
        <v>187</v>
      </c>
      <c r="AQ392" s="213"/>
      <c r="AR392" s="201" t="s">
        <v>187</v>
      </c>
      <c r="AS392" s="212" t="s">
        <v>187</v>
      </c>
      <c r="AT392" s="188"/>
      <c r="AU392" s="218">
        <f t="shared" si="91"/>
        <v>0</v>
      </c>
      <c r="AV392" s="158">
        <f t="shared" si="96"/>
        <v>0</v>
      </c>
      <c r="AW392" s="69">
        <f t="shared" si="92"/>
        <v>0</v>
      </c>
      <c r="AX392" s="159">
        <f t="shared" si="97"/>
        <v>0</v>
      </c>
    </row>
    <row r="393" spans="1:50" ht="26.25" customHeight="1">
      <c r="A393" s="30"/>
      <c r="B393" s="201"/>
      <c r="C393" s="57"/>
      <c r="D393" s="59" t="str">
        <f t="shared" si="93"/>
        <v/>
      </c>
      <c r="E393" s="49"/>
      <c r="F393" s="49" t="s">
        <v>187</v>
      </c>
      <c r="G393" s="56"/>
      <c r="H393" s="143"/>
      <c r="I393" s="145">
        <f t="shared" si="98"/>
        <v>0</v>
      </c>
      <c r="J393" s="145">
        <f t="shared" si="99"/>
        <v>0</v>
      </c>
      <c r="K393" s="145">
        <f t="shared" si="85"/>
        <v>0</v>
      </c>
      <c r="L393" s="140"/>
      <c r="M393" s="188"/>
      <c r="N393" s="140"/>
      <c r="O393" s="61">
        <v>0</v>
      </c>
      <c r="P393" s="61">
        <v>0</v>
      </c>
      <c r="Q393" s="140"/>
      <c r="R393" s="140"/>
      <c r="S393" s="61">
        <v>0</v>
      </c>
      <c r="T393" s="61">
        <v>0</v>
      </c>
      <c r="U393" s="61">
        <v>0</v>
      </c>
      <c r="V393" s="61">
        <v>0</v>
      </c>
      <c r="W393" s="217">
        <f t="shared" si="86"/>
        <v>0</v>
      </c>
      <c r="X393" s="60"/>
      <c r="Y393" s="60"/>
      <c r="Z393" s="64">
        <v>0</v>
      </c>
      <c r="AA393" s="64">
        <f t="shared" si="100"/>
        <v>0</v>
      </c>
      <c r="AB393" s="64">
        <f t="shared" si="87"/>
        <v>0</v>
      </c>
      <c r="AC393" s="64">
        <v>0</v>
      </c>
      <c r="AD393" s="61">
        <f t="shared" si="94"/>
        <v>0</v>
      </c>
      <c r="AE393" s="62">
        <f t="shared" si="95"/>
        <v>0</v>
      </c>
      <c r="AF393" s="200">
        <f t="shared" si="88"/>
        <v>0</v>
      </c>
      <c r="AG393" s="191">
        <f t="shared" si="89"/>
        <v>0</v>
      </c>
      <c r="AH393" s="140"/>
      <c r="AI393" s="140"/>
      <c r="AJ393" s="188"/>
      <c r="AK393" s="215">
        <f t="shared" si="90"/>
        <v>0</v>
      </c>
      <c r="AL393" s="201" t="s">
        <v>187</v>
      </c>
      <c r="AM393" s="212" t="s">
        <v>187</v>
      </c>
      <c r="AN393" s="188"/>
      <c r="AO393" s="201" t="s">
        <v>187</v>
      </c>
      <c r="AP393" s="212" t="s">
        <v>187</v>
      </c>
      <c r="AQ393" s="213"/>
      <c r="AR393" s="201" t="s">
        <v>187</v>
      </c>
      <c r="AS393" s="212" t="s">
        <v>187</v>
      </c>
      <c r="AT393" s="188"/>
      <c r="AU393" s="218">
        <f t="shared" si="91"/>
        <v>0</v>
      </c>
      <c r="AV393" s="158">
        <f t="shared" si="96"/>
        <v>0</v>
      </c>
      <c r="AW393" s="69">
        <f t="shared" si="92"/>
        <v>0</v>
      </c>
      <c r="AX393" s="159">
        <f t="shared" si="97"/>
        <v>0</v>
      </c>
    </row>
    <row r="394" spans="1:50" ht="26.25" customHeight="1">
      <c r="A394" s="30"/>
      <c r="B394" s="201"/>
      <c r="C394" s="57"/>
      <c r="D394" s="59" t="str">
        <f t="shared" si="93"/>
        <v/>
      </c>
      <c r="E394" s="49"/>
      <c r="F394" s="49" t="s">
        <v>187</v>
      </c>
      <c r="G394" s="56"/>
      <c r="H394" s="143"/>
      <c r="I394" s="145">
        <f t="shared" si="98"/>
        <v>0</v>
      </c>
      <c r="J394" s="145">
        <f t="shared" si="99"/>
        <v>0</v>
      </c>
      <c r="K394" s="145">
        <f t="shared" si="85"/>
        <v>0</v>
      </c>
      <c r="L394" s="140"/>
      <c r="M394" s="188"/>
      <c r="N394" s="140"/>
      <c r="O394" s="61">
        <v>0</v>
      </c>
      <c r="P394" s="61">
        <v>0</v>
      </c>
      <c r="Q394" s="140"/>
      <c r="R394" s="140"/>
      <c r="S394" s="61">
        <v>0</v>
      </c>
      <c r="T394" s="61">
        <v>0</v>
      </c>
      <c r="U394" s="61">
        <v>0</v>
      </c>
      <c r="V394" s="61">
        <v>0</v>
      </c>
      <c r="W394" s="217">
        <f t="shared" si="86"/>
        <v>0</v>
      </c>
      <c r="X394" s="60"/>
      <c r="Y394" s="60"/>
      <c r="Z394" s="64">
        <v>0</v>
      </c>
      <c r="AA394" s="64">
        <f t="shared" si="100"/>
        <v>0</v>
      </c>
      <c r="AB394" s="64">
        <f t="shared" si="87"/>
        <v>0</v>
      </c>
      <c r="AC394" s="64">
        <v>0</v>
      </c>
      <c r="AD394" s="61">
        <f t="shared" si="94"/>
        <v>0</v>
      </c>
      <c r="AE394" s="62">
        <f t="shared" si="95"/>
        <v>0</v>
      </c>
      <c r="AF394" s="200">
        <f t="shared" si="88"/>
        <v>0</v>
      </c>
      <c r="AG394" s="191">
        <f t="shared" si="89"/>
        <v>0</v>
      </c>
      <c r="AH394" s="140"/>
      <c r="AI394" s="140"/>
      <c r="AJ394" s="188"/>
      <c r="AK394" s="215">
        <f t="shared" si="90"/>
        <v>0</v>
      </c>
      <c r="AL394" s="201" t="s">
        <v>187</v>
      </c>
      <c r="AM394" s="212" t="s">
        <v>187</v>
      </c>
      <c r="AN394" s="188"/>
      <c r="AO394" s="201" t="s">
        <v>187</v>
      </c>
      <c r="AP394" s="212" t="s">
        <v>187</v>
      </c>
      <c r="AQ394" s="213"/>
      <c r="AR394" s="201" t="s">
        <v>187</v>
      </c>
      <c r="AS394" s="212" t="s">
        <v>187</v>
      </c>
      <c r="AT394" s="188"/>
      <c r="AU394" s="218">
        <f t="shared" si="91"/>
        <v>0</v>
      </c>
      <c r="AV394" s="158">
        <f t="shared" si="96"/>
        <v>0</v>
      </c>
      <c r="AW394" s="69">
        <f t="shared" si="92"/>
        <v>0</v>
      </c>
      <c r="AX394" s="159">
        <f t="shared" si="97"/>
        <v>0</v>
      </c>
    </row>
    <row r="395" spans="1:50" ht="26.25" customHeight="1">
      <c r="A395" s="30"/>
      <c r="B395" s="201"/>
      <c r="C395" s="57"/>
      <c r="D395" s="59" t="str">
        <f t="shared" si="93"/>
        <v/>
      </c>
      <c r="E395" s="49"/>
      <c r="F395" s="49" t="s">
        <v>187</v>
      </c>
      <c r="G395" s="56"/>
      <c r="H395" s="143"/>
      <c r="I395" s="145">
        <f t="shared" si="98"/>
        <v>0</v>
      </c>
      <c r="J395" s="145">
        <f t="shared" si="99"/>
        <v>0</v>
      </c>
      <c r="K395" s="145">
        <f t="shared" si="85"/>
        <v>0</v>
      </c>
      <c r="L395" s="140"/>
      <c r="M395" s="188"/>
      <c r="N395" s="140"/>
      <c r="O395" s="61">
        <v>0</v>
      </c>
      <c r="P395" s="61">
        <v>0</v>
      </c>
      <c r="Q395" s="140"/>
      <c r="R395" s="140"/>
      <c r="S395" s="61">
        <v>0</v>
      </c>
      <c r="T395" s="61">
        <v>0</v>
      </c>
      <c r="U395" s="61">
        <v>0</v>
      </c>
      <c r="V395" s="61">
        <v>0</v>
      </c>
      <c r="W395" s="217">
        <f t="shared" si="86"/>
        <v>0</v>
      </c>
      <c r="X395" s="60"/>
      <c r="Y395" s="60"/>
      <c r="Z395" s="64">
        <v>0</v>
      </c>
      <c r="AA395" s="64">
        <f t="shared" si="100"/>
        <v>0</v>
      </c>
      <c r="AB395" s="64">
        <f t="shared" si="87"/>
        <v>0</v>
      </c>
      <c r="AC395" s="64">
        <v>0</v>
      </c>
      <c r="AD395" s="61">
        <f t="shared" si="94"/>
        <v>0</v>
      </c>
      <c r="AE395" s="62">
        <f t="shared" si="95"/>
        <v>0</v>
      </c>
      <c r="AF395" s="200">
        <f t="shared" si="88"/>
        <v>0</v>
      </c>
      <c r="AG395" s="191">
        <f t="shared" si="89"/>
        <v>0</v>
      </c>
      <c r="AH395" s="140"/>
      <c r="AI395" s="140"/>
      <c r="AJ395" s="188"/>
      <c r="AK395" s="215">
        <f t="shared" si="90"/>
        <v>0</v>
      </c>
      <c r="AL395" s="201" t="s">
        <v>187</v>
      </c>
      <c r="AM395" s="212" t="s">
        <v>187</v>
      </c>
      <c r="AN395" s="188"/>
      <c r="AO395" s="201" t="s">
        <v>187</v>
      </c>
      <c r="AP395" s="212" t="s">
        <v>187</v>
      </c>
      <c r="AQ395" s="213"/>
      <c r="AR395" s="201" t="s">
        <v>187</v>
      </c>
      <c r="AS395" s="212" t="s">
        <v>187</v>
      </c>
      <c r="AT395" s="188"/>
      <c r="AU395" s="218">
        <f t="shared" si="91"/>
        <v>0</v>
      </c>
      <c r="AV395" s="158">
        <f t="shared" si="96"/>
        <v>0</v>
      </c>
      <c r="AW395" s="69">
        <f t="shared" si="92"/>
        <v>0</v>
      </c>
      <c r="AX395" s="159">
        <f t="shared" si="97"/>
        <v>0</v>
      </c>
    </row>
    <row r="396" spans="1:50" ht="26.25" customHeight="1">
      <c r="A396" s="30"/>
      <c r="B396" s="201"/>
      <c r="C396" s="57"/>
      <c r="D396" s="59" t="str">
        <f t="shared" si="93"/>
        <v/>
      </c>
      <c r="E396" s="49"/>
      <c r="F396" s="49" t="s">
        <v>187</v>
      </c>
      <c r="G396" s="56"/>
      <c r="H396" s="143"/>
      <c r="I396" s="145">
        <f t="shared" si="98"/>
        <v>0</v>
      </c>
      <c r="J396" s="145">
        <f t="shared" si="99"/>
        <v>0</v>
      </c>
      <c r="K396" s="145">
        <f t="shared" si="85"/>
        <v>0</v>
      </c>
      <c r="L396" s="140"/>
      <c r="M396" s="188"/>
      <c r="N396" s="140"/>
      <c r="O396" s="61">
        <v>0</v>
      </c>
      <c r="P396" s="61">
        <v>0</v>
      </c>
      <c r="Q396" s="140"/>
      <c r="R396" s="140"/>
      <c r="S396" s="61">
        <v>0</v>
      </c>
      <c r="T396" s="61">
        <v>0</v>
      </c>
      <c r="U396" s="61">
        <v>0</v>
      </c>
      <c r="V396" s="61">
        <v>0</v>
      </c>
      <c r="W396" s="217">
        <f t="shared" si="86"/>
        <v>0</v>
      </c>
      <c r="X396" s="60"/>
      <c r="Y396" s="60"/>
      <c r="Z396" s="64">
        <v>0</v>
      </c>
      <c r="AA396" s="64">
        <f t="shared" si="100"/>
        <v>0</v>
      </c>
      <c r="AB396" s="64">
        <f t="shared" si="87"/>
        <v>0</v>
      </c>
      <c r="AC396" s="64">
        <v>0</v>
      </c>
      <c r="AD396" s="61">
        <f t="shared" si="94"/>
        <v>0</v>
      </c>
      <c r="AE396" s="62">
        <f t="shared" si="95"/>
        <v>0</v>
      </c>
      <c r="AF396" s="200">
        <f t="shared" si="88"/>
        <v>0</v>
      </c>
      <c r="AG396" s="191">
        <f t="shared" si="89"/>
        <v>0</v>
      </c>
      <c r="AH396" s="140"/>
      <c r="AI396" s="140"/>
      <c r="AJ396" s="188"/>
      <c r="AK396" s="215">
        <f t="shared" si="90"/>
        <v>0</v>
      </c>
      <c r="AL396" s="201" t="s">
        <v>187</v>
      </c>
      <c r="AM396" s="212" t="s">
        <v>187</v>
      </c>
      <c r="AN396" s="188"/>
      <c r="AO396" s="201" t="s">
        <v>187</v>
      </c>
      <c r="AP396" s="212" t="s">
        <v>187</v>
      </c>
      <c r="AQ396" s="213"/>
      <c r="AR396" s="201" t="s">
        <v>187</v>
      </c>
      <c r="AS396" s="212" t="s">
        <v>187</v>
      </c>
      <c r="AT396" s="188"/>
      <c r="AU396" s="218">
        <f t="shared" si="91"/>
        <v>0</v>
      </c>
      <c r="AV396" s="158">
        <f t="shared" si="96"/>
        <v>0</v>
      </c>
      <c r="AW396" s="69">
        <f t="shared" si="92"/>
        <v>0</v>
      </c>
      <c r="AX396" s="159">
        <f t="shared" si="97"/>
        <v>0</v>
      </c>
    </row>
    <row r="397" spans="1:50" ht="26.25" customHeight="1">
      <c r="A397" s="30"/>
      <c r="B397" s="201"/>
      <c r="C397" s="57"/>
      <c r="D397" s="59" t="str">
        <f t="shared" si="93"/>
        <v/>
      </c>
      <c r="E397" s="49"/>
      <c r="F397" s="49" t="s">
        <v>187</v>
      </c>
      <c r="G397" s="56"/>
      <c r="H397" s="143"/>
      <c r="I397" s="145">
        <f t="shared" si="98"/>
        <v>0</v>
      </c>
      <c r="J397" s="145">
        <f t="shared" si="99"/>
        <v>0</v>
      </c>
      <c r="K397" s="145">
        <f t="shared" ref="K397:K412" si="101">H397+J397+I397</f>
        <v>0</v>
      </c>
      <c r="L397" s="140"/>
      <c r="M397" s="188"/>
      <c r="N397" s="140"/>
      <c r="O397" s="61">
        <v>0</v>
      </c>
      <c r="P397" s="61">
        <v>0</v>
      </c>
      <c r="Q397" s="140"/>
      <c r="R397" s="140"/>
      <c r="S397" s="61">
        <v>0</v>
      </c>
      <c r="T397" s="61">
        <v>0</v>
      </c>
      <c r="U397" s="61">
        <v>0</v>
      </c>
      <c r="V397" s="61">
        <v>0</v>
      </c>
      <c r="W397" s="217">
        <f t="shared" ref="W397:W412" si="102">(K397+L397+M397+N397+O397+P397+Q397+R397+S397)*12+U397+V397+T397</f>
        <v>0</v>
      </c>
      <c r="X397" s="60"/>
      <c r="Y397" s="60"/>
      <c r="Z397" s="64">
        <v>0</v>
      </c>
      <c r="AA397" s="64">
        <f t="shared" si="100"/>
        <v>0</v>
      </c>
      <c r="AB397" s="64">
        <f t="shared" ref="AB397:AB412" si="103">Z397+AA397</f>
        <v>0</v>
      </c>
      <c r="AC397" s="64">
        <v>0</v>
      </c>
      <c r="AD397" s="61">
        <f t="shared" si="94"/>
        <v>0</v>
      </c>
      <c r="AE397" s="62">
        <f t="shared" si="95"/>
        <v>0</v>
      </c>
      <c r="AF397" s="200">
        <f t="shared" ref="AF397:AF412" si="104">(AD397+AE397)*12</f>
        <v>0</v>
      </c>
      <c r="AG397" s="191">
        <f t="shared" ref="AG397:AG412" si="105">W397+AF397</f>
        <v>0</v>
      </c>
      <c r="AH397" s="140"/>
      <c r="AI397" s="140"/>
      <c r="AJ397" s="188"/>
      <c r="AK397" s="215">
        <f t="shared" ref="AK397:AK412" si="106">AI397*AJ397</f>
        <v>0</v>
      </c>
      <c r="AL397" s="201" t="s">
        <v>187</v>
      </c>
      <c r="AM397" s="212" t="s">
        <v>187</v>
      </c>
      <c r="AN397" s="188"/>
      <c r="AO397" s="201" t="s">
        <v>187</v>
      </c>
      <c r="AP397" s="212" t="s">
        <v>187</v>
      </c>
      <c r="AQ397" s="213"/>
      <c r="AR397" s="201" t="s">
        <v>187</v>
      </c>
      <c r="AS397" s="212" t="s">
        <v>187</v>
      </c>
      <c r="AT397" s="188"/>
      <c r="AU397" s="218">
        <f t="shared" ref="AU397:AU412" si="107">AN397+AQ397+AT397</f>
        <v>0</v>
      </c>
      <c r="AV397" s="158">
        <f t="shared" si="96"/>
        <v>0</v>
      </c>
      <c r="AW397" s="69">
        <f t="shared" ref="AW397:AW412" si="108">U397+V397</f>
        <v>0</v>
      </c>
      <c r="AX397" s="159">
        <f t="shared" si="97"/>
        <v>0</v>
      </c>
    </row>
    <row r="398" spans="1:50" ht="26.25" customHeight="1">
      <c r="A398" s="30"/>
      <c r="B398" s="201"/>
      <c r="C398" s="57"/>
      <c r="D398" s="59" t="str">
        <f t="shared" ref="D398:D412" si="109">IF(LEN(B398)=0,"",IF(IFERROR(FIND("อัตราว่าง",B398,1),0)=0,"อัตราคนครอง","อัตราว่าง"))</f>
        <v/>
      </c>
      <c r="E398" s="49"/>
      <c r="F398" s="49" t="s">
        <v>187</v>
      </c>
      <c r="G398" s="56"/>
      <c r="H398" s="143"/>
      <c r="I398" s="145">
        <f t="shared" si="98"/>
        <v>0</v>
      </c>
      <c r="J398" s="145">
        <f t="shared" si="99"/>
        <v>0</v>
      </c>
      <c r="K398" s="145">
        <f t="shared" si="101"/>
        <v>0</v>
      </c>
      <c r="L398" s="140"/>
      <c r="M398" s="188"/>
      <c r="N398" s="140"/>
      <c r="O398" s="61">
        <v>0</v>
      </c>
      <c r="P398" s="61">
        <v>0</v>
      </c>
      <c r="Q398" s="140"/>
      <c r="R398" s="140"/>
      <c r="S398" s="61">
        <v>0</v>
      </c>
      <c r="T398" s="61">
        <v>0</v>
      </c>
      <c r="U398" s="61">
        <v>0</v>
      </c>
      <c r="V398" s="61">
        <v>0</v>
      </c>
      <c r="W398" s="217">
        <f t="shared" si="102"/>
        <v>0</v>
      </c>
      <c r="X398" s="60"/>
      <c r="Y398" s="60"/>
      <c r="Z398" s="64">
        <v>0</v>
      </c>
      <c r="AA398" s="64">
        <f t="shared" si="100"/>
        <v>0</v>
      </c>
      <c r="AB398" s="64">
        <f t="shared" si="103"/>
        <v>0</v>
      </c>
      <c r="AC398" s="64">
        <v>0</v>
      </c>
      <c r="AD398" s="61">
        <f t="shared" ref="AD398:AD412" si="110">AB398+AC398</f>
        <v>0</v>
      </c>
      <c r="AE398" s="62">
        <f t="shared" ref="AE398:AE412" si="111">AB398*5/100</f>
        <v>0</v>
      </c>
      <c r="AF398" s="200">
        <f t="shared" si="104"/>
        <v>0</v>
      </c>
      <c r="AG398" s="191">
        <f t="shared" si="105"/>
        <v>0</v>
      </c>
      <c r="AH398" s="140"/>
      <c r="AI398" s="140"/>
      <c r="AJ398" s="188"/>
      <c r="AK398" s="215">
        <f t="shared" si="106"/>
        <v>0</v>
      </c>
      <c r="AL398" s="201" t="s">
        <v>187</v>
      </c>
      <c r="AM398" s="212" t="s">
        <v>187</v>
      </c>
      <c r="AN398" s="188"/>
      <c r="AO398" s="201" t="s">
        <v>187</v>
      </c>
      <c r="AP398" s="212" t="s">
        <v>187</v>
      </c>
      <c r="AQ398" s="213"/>
      <c r="AR398" s="201" t="s">
        <v>187</v>
      </c>
      <c r="AS398" s="212" t="s">
        <v>187</v>
      </c>
      <c r="AT398" s="188"/>
      <c r="AU398" s="218">
        <f t="shared" si="107"/>
        <v>0</v>
      </c>
      <c r="AV398" s="158">
        <f t="shared" ref="AV398:AV412" si="112">AG398+AK398+AU398+(AH398*12)</f>
        <v>0</v>
      </c>
      <c r="AW398" s="69">
        <f t="shared" si="108"/>
        <v>0</v>
      </c>
      <c r="AX398" s="159">
        <f t="shared" ref="AX398:AX412" si="113">AV398</f>
        <v>0</v>
      </c>
    </row>
    <row r="399" spans="1:50" ht="26.25" customHeight="1">
      <c r="A399" s="30"/>
      <c r="B399" s="201"/>
      <c r="C399" s="57"/>
      <c r="D399" s="59" t="str">
        <f t="shared" si="109"/>
        <v/>
      </c>
      <c r="E399" s="49"/>
      <c r="F399" s="49" t="s">
        <v>187</v>
      </c>
      <c r="G399" s="56"/>
      <c r="H399" s="143"/>
      <c r="I399" s="145">
        <f t="shared" si="98"/>
        <v>0</v>
      </c>
      <c r="J399" s="145">
        <f t="shared" si="99"/>
        <v>0</v>
      </c>
      <c r="K399" s="145">
        <f t="shared" si="101"/>
        <v>0</v>
      </c>
      <c r="L399" s="140"/>
      <c r="M399" s="188"/>
      <c r="N399" s="140"/>
      <c r="O399" s="61">
        <v>0</v>
      </c>
      <c r="P399" s="61">
        <v>0</v>
      </c>
      <c r="Q399" s="140"/>
      <c r="R399" s="140"/>
      <c r="S399" s="61">
        <v>0</v>
      </c>
      <c r="T399" s="61">
        <v>0</v>
      </c>
      <c r="U399" s="61">
        <v>0</v>
      </c>
      <c r="V399" s="61">
        <v>0</v>
      </c>
      <c r="W399" s="217">
        <f t="shared" si="102"/>
        <v>0</v>
      </c>
      <c r="X399" s="60"/>
      <c r="Y399" s="60"/>
      <c r="Z399" s="64">
        <v>0</v>
      </c>
      <c r="AA399" s="64">
        <f t="shared" si="100"/>
        <v>0</v>
      </c>
      <c r="AB399" s="64">
        <f t="shared" si="103"/>
        <v>0</v>
      </c>
      <c r="AC399" s="64">
        <v>0</v>
      </c>
      <c r="AD399" s="61">
        <f t="shared" si="110"/>
        <v>0</v>
      </c>
      <c r="AE399" s="62">
        <f t="shared" si="111"/>
        <v>0</v>
      </c>
      <c r="AF399" s="200">
        <f t="shared" si="104"/>
        <v>0</v>
      </c>
      <c r="AG399" s="191">
        <f t="shared" si="105"/>
        <v>0</v>
      </c>
      <c r="AH399" s="140"/>
      <c r="AI399" s="140"/>
      <c r="AJ399" s="188"/>
      <c r="AK399" s="215">
        <f t="shared" si="106"/>
        <v>0</v>
      </c>
      <c r="AL399" s="201" t="s">
        <v>187</v>
      </c>
      <c r="AM399" s="212" t="s">
        <v>187</v>
      </c>
      <c r="AN399" s="188"/>
      <c r="AO399" s="201" t="s">
        <v>187</v>
      </c>
      <c r="AP399" s="212" t="s">
        <v>187</v>
      </c>
      <c r="AQ399" s="213"/>
      <c r="AR399" s="201" t="s">
        <v>187</v>
      </c>
      <c r="AS399" s="212" t="s">
        <v>187</v>
      </c>
      <c r="AT399" s="188"/>
      <c r="AU399" s="218">
        <f t="shared" si="107"/>
        <v>0</v>
      </c>
      <c r="AV399" s="158">
        <f t="shared" si="112"/>
        <v>0</v>
      </c>
      <c r="AW399" s="69">
        <f t="shared" si="108"/>
        <v>0</v>
      </c>
      <c r="AX399" s="159">
        <f t="shared" si="113"/>
        <v>0</v>
      </c>
    </row>
    <row r="400" spans="1:50" ht="26.25" customHeight="1">
      <c r="A400" s="30"/>
      <c r="B400" s="201"/>
      <c r="C400" s="57"/>
      <c r="D400" s="59" t="str">
        <f t="shared" si="109"/>
        <v/>
      </c>
      <c r="E400" s="49"/>
      <c r="F400" s="49" t="s">
        <v>187</v>
      </c>
      <c r="G400" s="56"/>
      <c r="H400" s="143"/>
      <c r="I400" s="145">
        <f t="shared" si="98"/>
        <v>0</v>
      </c>
      <c r="J400" s="145">
        <f t="shared" si="99"/>
        <v>0</v>
      </c>
      <c r="K400" s="145">
        <f t="shared" si="101"/>
        <v>0</v>
      </c>
      <c r="L400" s="140"/>
      <c r="M400" s="188"/>
      <c r="N400" s="140"/>
      <c r="O400" s="61">
        <v>0</v>
      </c>
      <c r="P400" s="61">
        <v>0</v>
      </c>
      <c r="Q400" s="140"/>
      <c r="R400" s="140"/>
      <c r="S400" s="61">
        <v>0</v>
      </c>
      <c r="T400" s="61">
        <v>0</v>
      </c>
      <c r="U400" s="61">
        <v>0</v>
      </c>
      <c r="V400" s="61">
        <v>0</v>
      </c>
      <c r="W400" s="217">
        <f t="shared" si="102"/>
        <v>0</v>
      </c>
      <c r="X400" s="60"/>
      <c r="Y400" s="60"/>
      <c r="Z400" s="64">
        <v>0</v>
      </c>
      <c r="AA400" s="64">
        <f t="shared" si="100"/>
        <v>0</v>
      </c>
      <c r="AB400" s="64">
        <f t="shared" si="103"/>
        <v>0</v>
      </c>
      <c r="AC400" s="64">
        <v>0</v>
      </c>
      <c r="AD400" s="61">
        <f t="shared" si="110"/>
        <v>0</v>
      </c>
      <c r="AE400" s="62">
        <f t="shared" si="111"/>
        <v>0</v>
      </c>
      <c r="AF400" s="200">
        <f t="shared" si="104"/>
        <v>0</v>
      </c>
      <c r="AG400" s="191">
        <f t="shared" si="105"/>
        <v>0</v>
      </c>
      <c r="AH400" s="140"/>
      <c r="AI400" s="140"/>
      <c r="AJ400" s="188"/>
      <c r="AK400" s="215">
        <f t="shared" si="106"/>
        <v>0</v>
      </c>
      <c r="AL400" s="201" t="s">
        <v>187</v>
      </c>
      <c r="AM400" s="212" t="s">
        <v>187</v>
      </c>
      <c r="AN400" s="188"/>
      <c r="AO400" s="201" t="s">
        <v>187</v>
      </c>
      <c r="AP400" s="212" t="s">
        <v>187</v>
      </c>
      <c r="AQ400" s="213"/>
      <c r="AR400" s="201" t="s">
        <v>187</v>
      </c>
      <c r="AS400" s="212" t="s">
        <v>187</v>
      </c>
      <c r="AT400" s="188"/>
      <c r="AU400" s="218">
        <f t="shared" si="107"/>
        <v>0</v>
      </c>
      <c r="AV400" s="158">
        <f t="shared" si="112"/>
        <v>0</v>
      </c>
      <c r="AW400" s="69">
        <f t="shared" si="108"/>
        <v>0</v>
      </c>
      <c r="AX400" s="159">
        <f t="shared" si="113"/>
        <v>0</v>
      </c>
    </row>
    <row r="401" spans="1:50" ht="26.25" customHeight="1">
      <c r="A401" s="30"/>
      <c r="B401" s="201"/>
      <c r="C401" s="57"/>
      <c r="D401" s="59" t="str">
        <f t="shared" si="109"/>
        <v/>
      </c>
      <c r="E401" s="49"/>
      <c r="F401" s="49" t="s">
        <v>187</v>
      </c>
      <c r="G401" s="56"/>
      <c r="H401" s="143"/>
      <c r="I401" s="145">
        <f t="shared" ref="I401:I412" si="114">H401*3%</f>
        <v>0</v>
      </c>
      <c r="J401" s="145">
        <f t="shared" ref="J401:J412" si="115">(H401+I401)*6%</f>
        <v>0</v>
      </c>
      <c r="K401" s="145">
        <f t="shared" si="101"/>
        <v>0</v>
      </c>
      <c r="L401" s="140"/>
      <c r="M401" s="188"/>
      <c r="N401" s="140"/>
      <c r="O401" s="61">
        <v>0</v>
      </c>
      <c r="P401" s="61">
        <v>0</v>
      </c>
      <c r="Q401" s="140"/>
      <c r="R401" s="140"/>
      <c r="S401" s="61">
        <v>0</v>
      </c>
      <c r="T401" s="61">
        <v>0</v>
      </c>
      <c r="U401" s="61">
        <v>0</v>
      </c>
      <c r="V401" s="61">
        <v>0</v>
      </c>
      <c r="W401" s="217">
        <f t="shared" si="102"/>
        <v>0</v>
      </c>
      <c r="X401" s="60"/>
      <c r="Y401" s="60"/>
      <c r="Z401" s="64">
        <v>0</v>
      </c>
      <c r="AA401" s="64">
        <f t="shared" si="100"/>
        <v>0</v>
      </c>
      <c r="AB401" s="64">
        <f t="shared" si="103"/>
        <v>0</v>
      </c>
      <c r="AC401" s="64">
        <v>0</v>
      </c>
      <c r="AD401" s="61">
        <f t="shared" si="110"/>
        <v>0</v>
      </c>
      <c r="AE401" s="62">
        <f t="shared" si="111"/>
        <v>0</v>
      </c>
      <c r="AF401" s="200">
        <f t="shared" si="104"/>
        <v>0</v>
      </c>
      <c r="AG401" s="191">
        <f t="shared" si="105"/>
        <v>0</v>
      </c>
      <c r="AH401" s="140"/>
      <c r="AI401" s="140"/>
      <c r="AJ401" s="188"/>
      <c r="AK401" s="215">
        <f t="shared" si="106"/>
        <v>0</v>
      </c>
      <c r="AL401" s="201" t="s">
        <v>187</v>
      </c>
      <c r="AM401" s="212" t="s">
        <v>187</v>
      </c>
      <c r="AN401" s="188"/>
      <c r="AO401" s="201" t="s">
        <v>187</v>
      </c>
      <c r="AP401" s="212" t="s">
        <v>187</v>
      </c>
      <c r="AQ401" s="213"/>
      <c r="AR401" s="201" t="s">
        <v>187</v>
      </c>
      <c r="AS401" s="212" t="s">
        <v>187</v>
      </c>
      <c r="AT401" s="188"/>
      <c r="AU401" s="218">
        <f t="shared" si="107"/>
        <v>0</v>
      </c>
      <c r="AV401" s="158">
        <f t="shared" si="112"/>
        <v>0</v>
      </c>
      <c r="AW401" s="69">
        <f t="shared" si="108"/>
        <v>0</v>
      </c>
      <c r="AX401" s="159">
        <f t="shared" si="113"/>
        <v>0</v>
      </c>
    </row>
    <row r="402" spans="1:50" ht="26.25" customHeight="1">
      <c r="A402" s="30"/>
      <c r="B402" s="201"/>
      <c r="C402" s="57"/>
      <c r="D402" s="59" t="str">
        <f t="shared" si="109"/>
        <v/>
      </c>
      <c r="E402" s="49"/>
      <c r="F402" s="49" t="s">
        <v>187</v>
      </c>
      <c r="G402" s="56"/>
      <c r="H402" s="143"/>
      <c r="I402" s="145">
        <f t="shared" si="114"/>
        <v>0</v>
      </c>
      <c r="J402" s="145">
        <f t="shared" si="115"/>
        <v>0</v>
      </c>
      <c r="K402" s="145">
        <f t="shared" si="101"/>
        <v>0</v>
      </c>
      <c r="L402" s="140"/>
      <c r="M402" s="188"/>
      <c r="N402" s="140"/>
      <c r="O402" s="61">
        <v>0</v>
      </c>
      <c r="P402" s="61">
        <v>0</v>
      </c>
      <c r="Q402" s="140"/>
      <c r="R402" s="140"/>
      <c r="S402" s="61">
        <v>0</v>
      </c>
      <c r="T402" s="61">
        <v>0</v>
      </c>
      <c r="U402" s="61">
        <v>0</v>
      </c>
      <c r="V402" s="61">
        <v>0</v>
      </c>
      <c r="W402" s="217">
        <f t="shared" si="102"/>
        <v>0</v>
      </c>
      <c r="X402" s="60"/>
      <c r="Y402" s="60"/>
      <c r="Z402" s="64">
        <v>0</v>
      </c>
      <c r="AA402" s="64">
        <f t="shared" si="100"/>
        <v>0</v>
      </c>
      <c r="AB402" s="64">
        <f t="shared" si="103"/>
        <v>0</v>
      </c>
      <c r="AC402" s="64">
        <v>0</v>
      </c>
      <c r="AD402" s="61">
        <f t="shared" si="110"/>
        <v>0</v>
      </c>
      <c r="AE402" s="62">
        <f t="shared" si="111"/>
        <v>0</v>
      </c>
      <c r="AF402" s="200">
        <f t="shared" si="104"/>
        <v>0</v>
      </c>
      <c r="AG402" s="191">
        <f t="shared" si="105"/>
        <v>0</v>
      </c>
      <c r="AH402" s="140"/>
      <c r="AI402" s="140"/>
      <c r="AJ402" s="188"/>
      <c r="AK402" s="215">
        <f t="shared" si="106"/>
        <v>0</v>
      </c>
      <c r="AL402" s="201" t="s">
        <v>187</v>
      </c>
      <c r="AM402" s="212" t="s">
        <v>187</v>
      </c>
      <c r="AN402" s="188"/>
      <c r="AO402" s="201" t="s">
        <v>187</v>
      </c>
      <c r="AP402" s="212" t="s">
        <v>187</v>
      </c>
      <c r="AQ402" s="213"/>
      <c r="AR402" s="201" t="s">
        <v>187</v>
      </c>
      <c r="AS402" s="212" t="s">
        <v>187</v>
      </c>
      <c r="AT402" s="188"/>
      <c r="AU402" s="218">
        <f t="shared" si="107"/>
        <v>0</v>
      </c>
      <c r="AV402" s="158">
        <f t="shared" si="112"/>
        <v>0</v>
      </c>
      <c r="AW402" s="69">
        <f t="shared" si="108"/>
        <v>0</v>
      </c>
      <c r="AX402" s="159">
        <f t="shared" si="113"/>
        <v>0</v>
      </c>
    </row>
    <row r="403" spans="1:50" ht="26.25" customHeight="1">
      <c r="A403" s="30"/>
      <c r="B403" s="201"/>
      <c r="C403" s="57"/>
      <c r="D403" s="59" t="str">
        <f t="shared" si="109"/>
        <v/>
      </c>
      <c r="E403" s="49"/>
      <c r="F403" s="49" t="s">
        <v>187</v>
      </c>
      <c r="G403" s="56"/>
      <c r="H403" s="143"/>
      <c r="I403" s="145">
        <f t="shared" si="114"/>
        <v>0</v>
      </c>
      <c r="J403" s="145">
        <f t="shared" si="115"/>
        <v>0</v>
      </c>
      <c r="K403" s="145">
        <f t="shared" si="101"/>
        <v>0</v>
      </c>
      <c r="L403" s="140"/>
      <c r="M403" s="188"/>
      <c r="N403" s="140"/>
      <c r="O403" s="61">
        <v>0</v>
      </c>
      <c r="P403" s="61">
        <v>0</v>
      </c>
      <c r="Q403" s="140"/>
      <c r="R403" s="140"/>
      <c r="S403" s="61">
        <v>0</v>
      </c>
      <c r="T403" s="61">
        <v>0</v>
      </c>
      <c r="U403" s="61">
        <v>0</v>
      </c>
      <c r="V403" s="61">
        <v>0</v>
      </c>
      <c r="W403" s="217">
        <f t="shared" si="102"/>
        <v>0</v>
      </c>
      <c r="X403" s="60"/>
      <c r="Y403" s="60"/>
      <c r="Z403" s="64">
        <v>0</v>
      </c>
      <c r="AA403" s="64">
        <f t="shared" si="100"/>
        <v>0</v>
      </c>
      <c r="AB403" s="64">
        <f t="shared" si="103"/>
        <v>0</v>
      </c>
      <c r="AC403" s="64">
        <v>0</v>
      </c>
      <c r="AD403" s="61">
        <f t="shared" si="110"/>
        <v>0</v>
      </c>
      <c r="AE403" s="62">
        <f t="shared" si="111"/>
        <v>0</v>
      </c>
      <c r="AF403" s="200">
        <f t="shared" si="104"/>
        <v>0</v>
      </c>
      <c r="AG403" s="191">
        <f t="shared" si="105"/>
        <v>0</v>
      </c>
      <c r="AH403" s="140"/>
      <c r="AI403" s="140"/>
      <c r="AJ403" s="188"/>
      <c r="AK403" s="215">
        <f t="shared" si="106"/>
        <v>0</v>
      </c>
      <c r="AL403" s="201" t="s">
        <v>187</v>
      </c>
      <c r="AM403" s="212" t="s">
        <v>187</v>
      </c>
      <c r="AN403" s="188"/>
      <c r="AO403" s="201" t="s">
        <v>187</v>
      </c>
      <c r="AP403" s="212" t="s">
        <v>187</v>
      </c>
      <c r="AQ403" s="213"/>
      <c r="AR403" s="201" t="s">
        <v>187</v>
      </c>
      <c r="AS403" s="212" t="s">
        <v>187</v>
      </c>
      <c r="AT403" s="188"/>
      <c r="AU403" s="218">
        <f t="shared" si="107"/>
        <v>0</v>
      </c>
      <c r="AV403" s="158">
        <f t="shared" si="112"/>
        <v>0</v>
      </c>
      <c r="AW403" s="69">
        <f t="shared" si="108"/>
        <v>0</v>
      </c>
      <c r="AX403" s="159">
        <f t="shared" si="113"/>
        <v>0</v>
      </c>
    </row>
    <row r="404" spans="1:50" ht="26.25" customHeight="1">
      <c r="A404" s="30"/>
      <c r="B404" s="201"/>
      <c r="C404" s="57"/>
      <c r="D404" s="59" t="str">
        <f t="shared" si="109"/>
        <v/>
      </c>
      <c r="E404" s="49"/>
      <c r="F404" s="49" t="s">
        <v>187</v>
      </c>
      <c r="G404" s="56"/>
      <c r="H404" s="143"/>
      <c r="I404" s="145">
        <f t="shared" si="114"/>
        <v>0</v>
      </c>
      <c r="J404" s="145">
        <f t="shared" si="115"/>
        <v>0</v>
      </c>
      <c r="K404" s="145">
        <f t="shared" si="101"/>
        <v>0</v>
      </c>
      <c r="L404" s="140"/>
      <c r="M404" s="188"/>
      <c r="N404" s="140"/>
      <c r="O404" s="61">
        <v>0</v>
      </c>
      <c r="P404" s="61">
        <v>0</v>
      </c>
      <c r="Q404" s="140"/>
      <c r="R404" s="140"/>
      <c r="S404" s="61">
        <v>0</v>
      </c>
      <c r="T404" s="61">
        <v>0</v>
      </c>
      <c r="U404" s="61">
        <v>0</v>
      </c>
      <c r="V404" s="61">
        <v>0</v>
      </c>
      <c r="W404" s="217">
        <f t="shared" si="102"/>
        <v>0</v>
      </c>
      <c r="X404" s="60"/>
      <c r="Y404" s="60"/>
      <c r="Z404" s="64">
        <v>0</v>
      </c>
      <c r="AA404" s="64">
        <f t="shared" si="100"/>
        <v>0</v>
      </c>
      <c r="AB404" s="64">
        <f t="shared" si="103"/>
        <v>0</v>
      </c>
      <c r="AC404" s="64">
        <v>0</v>
      </c>
      <c r="AD404" s="61">
        <f t="shared" si="110"/>
        <v>0</v>
      </c>
      <c r="AE404" s="62">
        <f t="shared" si="111"/>
        <v>0</v>
      </c>
      <c r="AF404" s="200">
        <f t="shared" si="104"/>
        <v>0</v>
      </c>
      <c r="AG404" s="191">
        <f t="shared" si="105"/>
        <v>0</v>
      </c>
      <c r="AH404" s="140"/>
      <c r="AI404" s="140"/>
      <c r="AJ404" s="188"/>
      <c r="AK404" s="215">
        <f t="shared" si="106"/>
        <v>0</v>
      </c>
      <c r="AL404" s="201" t="s">
        <v>187</v>
      </c>
      <c r="AM404" s="212" t="s">
        <v>187</v>
      </c>
      <c r="AN404" s="188"/>
      <c r="AO404" s="201" t="s">
        <v>187</v>
      </c>
      <c r="AP404" s="212" t="s">
        <v>187</v>
      </c>
      <c r="AQ404" s="213"/>
      <c r="AR404" s="201" t="s">
        <v>187</v>
      </c>
      <c r="AS404" s="212" t="s">
        <v>187</v>
      </c>
      <c r="AT404" s="188"/>
      <c r="AU404" s="218">
        <f t="shared" si="107"/>
        <v>0</v>
      </c>
      <c r="AV404" s="158">
        <f t="shared" si="112"/>
        <v>0</v>
      </c>
      <c r="AW404" s="69">
        <f t="shared" si="108"/>
        <v>0</v>
      </c>
      <c r="AX404" s="159">
        <f t="shared" si="113"/>
        <v>0</v>
      </c>
    </row>
    <row r="405" spans="1:50" ht="26.25" customHeight="1">
      <c r="A405" s="30"/>
      <c r="B405" s="201"/>
      <c r="C405" s="57"/>
      <c r="D405" s="59" t="str">
        <f t="shared" si="109"/>
        <v/>
      </c>
      <c r="E405" s="49"/>
      <c r="F405" s="49" t="s">
        <v>187</v>
      </c>
      <c r="G405" s="56"/>
      <c r="H405" s="143"/>
      <c r="I405" s="145">
        <f t="shared" si="114"/>
        <v>0</v>
      </c>
      <c r="J405" s="145">
        <f t="shared" si="115"/>
        <v>0</v>
      </c>
      <c r="K405" s="145">
        <f t="shared" si="101"/>
        <v>0</v>
      </c>
      <c r="L405" s="140"/>
      <c r="M405" s="188"/>
      <c r="N405" s="140"/>
      <c r="O405" s="61">
        <v>0</v>
      </c>
      <c r="P405" s="61">
        <v>0</v>
      </c>
      <c r="Q405" s="140"/>
      <c r="R405" s="140"/>
      <c r="S405" s="61">
        <v>0</v>
      </c>
      <c r="T405" s="61">
        <v>0</v>
      </c>
      <c r="U405" s="61">
        <v>0</v>
      </c>
      <c r="V405" s="61">
        <v>0</v>
      </c>
      <c r="W405" s="217">
        <f t="shared" si="102"/>
        <v>0</v>
      </c>
      <c r="X405" s="60"/>
      <c r="Y405" s="60"/>
      <c r="Z405" s="64">
        <v>0</v>
      </c>
      <c r="AA405" s="64">
        <f t="shared" si="100"/>
        <v>0</v>
      </c>
      <c r="AB405" s="64">
        <f t="shared" si="103"/>
        <v>0</v>
      </c>
      <c r="AC405" s="64">
        <v>0</v>
      </c>
      <c r="AD405" s="61">
        <f t="shared" si="110"/>
        <v>0</v>
      </c>
      <c r="AE405" s="62">
        <f t="shared" si="111"/>
        <v>0</v>
      </c>
      <c r="AF405" s="200">
        <f t="shared" si="104"/>
        <v>0</v>
      </c>
      <c r="AG405" s="191">
        <f t="shared" si="105"/>
        <v>0</v>
      </c>
      <c r="AH405" s="140"/>
      <c r="AI405" s="140"/>
      <c r="AJ405" s="188"/>
      <c r="AK405" s="215">
        <f t="shared" si="106"/>
        <v>0</v>
      </c>
      <c r="AL405" s="201" t="s">
        <v>187</v>
      </c>
      <c r="AM405" s="212" t="s">
        <v>187</v>
      </c>
      <c r="AN405" s="188"/>
      <c r="AO405" s="201" t="s">
        <v>187</v>
      </c>
      <c r="AP405" s="212" t="s">
        <v>187</v>
      </c>
      <c r="AQ405" s="213"/>
      <c r="AR405" s="201" t="s">
        <v>187</v>
      </c>
      <c r="AS405" s="212" t="s">
        <v>187</v>
      </c>
      <c r="AT405" s="188"/>
      <c r="AU405" s="218">
        <f t="shared" si="107"/>
        <v>0</v>
      </c>
      <c r="AV405" s="158">
        <f t="shared" si="112"/>
        <v>0</v>
      </c>
      <c r="AW405" s="69">
        <f t="shared" si="108"/>
        <v>0</v>
      </c>
      <c r="AX405" s="159">
        <f t="shared" si="113"/>
        <v>0</v>
      </c>
    </row>
    <row r="406" spans="1:50" ht="26.25" customHeight="1">
      <c r="A406" s="30"/>
      <c r="B406" s="201"/>
      <c r="C406" s="57"/>
      <c r="D406" s="59" t="str">
        <f t="shared" si="109"/>
        <v/>
      </c>
      <c r="E406" s="49"/>
      <c r="F406" s="49" t="s">
        <v>187</v>
      </c>
      <c r="G406" s="56"/>
      <c r="H406" s="143"/>
      <c r="I406" s="145">
        <f t="shared" si="114"/>
        <v>0</v>
      </c>
      <c r="J406" s="145">
        <f t="shared" si="115"/>
        <v>0</v>
      </c>
      <c r="K406" s="145">
        <f t="shared" si="101"/>
        <v>0</v>
      </c>
      <c r="L406" s="140"/>
      <c r="M406" s="188"/>
      <c r="N406" s="140"/>
      <c r="O406" s="61">
        <v>0</v>
      </c>
      <c r="P406" s="61">
        <v>0</v>
      </c>
      <c r="Q406" s="140"/>
      <c r="R406" s="140"/>
      <c r="S406" s="61">
        <v>0</v>
      </c>
      <c r="T406" s="61">
        <v>0</v>
      </c>
      <c r="U406" s="61">
        <v>0</v>
      </c>
      <c r="V406" s="61">
        <v>0</v>
      </c>
      <c r="W406" s="217">
        <f t="shared" si="102"/>
        <v>0</v>
      </c>
      <c r="X406" s="60"/>
      <c r="Y406" s="60"/>
      <c r="Z406" s="64">
        <v>0</v>
      </c>
      <c r="AA406" s="64">
        <f t="shared" ref="AA406:AA412" si="116">(Z406)*4/100</f>
        <v>0</v>
      </c>
      <c r="AB406" s="64">
        <f t="shared" si="103"/>
        <v>0</v>
      </c>
      <c r="AC406" s="64">
        <v>0</v>
      </c>
      <c r="AD406" s="61">
        <f t="shared" si="110"/>
        <v>0</v>
      </c>
      <c r="AE406" s="62">
        <f t="shared" si="111"/>
        <v>0</v>
      </c>
      <c r="AF406" s="200">
        <f t="shared" si="104"/>
        <v>0</v>
      </c>
      <c r="AG406" s="191">
        <f t="shared" si="105"/>
        <v>0</v>
      </c>
      <c r="AH406" s="140"/>
      <c r="AI406" s="140"/>
      <c r="AJ406" s="188"/>
      <c r="AK406" s="215">
        <f t="shared" si="106"/>
        <v>0</v>
      </c>
      <c r="AL406" s="201" t="s">
        <v>187</v>
      </c>
      <c r="AM406" s="212" t="s">
        <v>187</v>
      </c>
      <c r="AN406" s="188"/>
      <c r="AO406" s="201" t="s">
        <v>187</v>
      </c>
      <c r="AP406" s="212" t="s">
        <v>187</v>
      </c>
      <c r="AQ406" s="213"/>
      <c r="AR406" s="201" t="s">
        <v>187</v>
      </c>
      <c r="AS406" s="212" t="s">
        <v>187</v>
      </c>
      <c r="AT406" s="188"/>
      <c r="AU406" s="218">
        <f t="shared" si="107"/>
        <v>0</v>
      </c>
      <c r="AV406" s="158">
        <f t="shared" si="112"/>
        <v>0</v>
      </c>
      <c r="AW406" s="69">
        <f t="shared" si="108"/>
        <v>0</v>
      </c>
      <c r="AX406" s="159">
        <f t="shared" si="113"/>
        <v>0</v>
      </c>
    </row>
    <row r="407" spans="1:50" ht="26.25" customHeight="1">
      <c r="A407" s="30"/>
      <c r="B407" s="201"/>
      <c r="C407" s="57"/>
      <c r="D407" s="59" t="str">
        <f t="shared" si="109"/>
        <v/>
      </c>
      <c r="E407" s="49"/>
      <c r="F407" s="49" t="s">
        <v>187</v>
      </c>
      <c r="G407" s="56"/>
      <c r="H407" s="143"/>
      <c r="I407" s="145">
        <f t="shared" si="114"/>
        <v>0</v>
      </c>
      <c r="J407" s="145">
        <f t="shared" si="115"/>
        <v>0</v>
      </c>
      <c r="K407" s="145">
        <f t="shared" si="101"/>
        <v>0</v>
      </c>
      <c r="L407" s="140"/>
      <c r="M407" s="188"/>
      <c r="N407" s="140"/>
      <c r="O407" s="61">
        <v>0</v>
      </c>
      <c r="P407" s="61">
        <v>0</v>
      </c>
      <c r="Q407" s="140"/>
      <c r="R407" s="140"/>
      <c r="S407" s="61">
        <v>0</v>
      </c>
      <c r="T407" s="61">
        <v>0</v>
      </c>
      <c r="U407" s="61">
        <v>0</v>
      </c>
      <c r="V407" s="61">
        <v>0</v>
      </c>
      <c r="W407" s="217">
        <f t="shared" si="102"/>
        <v>0</v>
      </c>
      <c r="X407" s="60"/>
      <c r="Y407" s="60"/>
      <c r="Z407" s="64">
        <v>0</v>
      </c>
      <c r="AA407" s="64">
        <f t="shared" si="116"/>
        <v>0</v>
      </c>
      <c r="AB407" s="64">
        <f t="shared" si="103"/>
        <v>0</v>
      </c>
      <c r="AC407" s="64">
        <v>0</v>
      </c>
      <c r="AD407" s="61">
        <f t="shared" si="110"/>
        <v>0</v>
      </c>
      <c r="AE407" s="62">
        <f t="shared" si="111"/>
        <v>0</v>
      </c>
      <c r="AF407" s="200">
        <f t="shared" si="104"/>
        <v>0</v>
      </c>
      <c r="AG407" s="191">
        <f t="shared" si="105"/>
        <v>0</v>
      </c>
      <c r="AH407" s="140"/>
      <c r="AI407" s="140"/>
      <c r="AJ407" s="188"/>
      <c r="AK407" s="215">
        <f t="shared" si="106"/>
        <v>0</v>
      </c>
      <c r="AL407" s="201" t="s">
        <v>187</v>
      </c>
      <c r="AM407" s="212" t="s">
        <v>187</v>
      </c>
      <c r="AN407" s="188"/>
      <c r="AO407" s="201" t="s">
        <v>187</v>
      </c>
      <c r="AP407" s="212" t="s">
        <v>187</v>
      </c>
      <c r="AQ407" s="213"/>
      <c r="AR407" s="201" t="s">
        <v>187</v>
      </c>
      <c r="AS407" s="212" t="s">
        <v>187</v>
      </c>
      <c r="AT407" s="188"/>
      <c r="AU407" s="218">
        <f t="shared" si="107"/>
        <v>0</v>
      </c>
      <c r="AV407" s="158">
        <f t="shared" si="112"/>
        <v>0</v>
      </c>
      <c r="AW407" s="69">
        <f t="shared" si="108"/>
        <v>0</v>
      </c>
      <c r="AX407" s="159">
        <f t="shared" si="113"/>
        <v>0</v>
      </c>
    </row>
    <row r="408" spans="1:50" ht="26.25" customHeight="1">
      <c r="A408" s="30"/>
      <c r="B408" s="201"/>
      <c r="C408" s="57"/>
      <c r="D408" s="59" t="str">
        <f t="shared" si="109"/>
        <v/>
      </c>
      <c r="E408" s="49"/>
      <c r="F408" s="49" t="s">
        <v>187</v>
      </c>
      <c r="G408" s="56"/>
      <c r="H408" s="143"/>
      <c r="I408" s="145">
        <f t="shared" si="114"/>
        <v>0</v>
      </c>
      <c r="J408" s="145">
        <f t="shared" si="115"/>
        <v>0</v>
      </c>
      <c r="K408" s="145">
        <f t="shared" si="101"/>
        <v>0</v>
      </c>
      <c r="L408" s="140"/>
      <c r="M408" s="188"/>
      <c r="N408" s="140"/>
      <c r="O408" s="61">
        <v>0</v>
      </c>
      <c r="P408" s="61">
        <v>0</v>
      </c>
      <c r="Q408" s="140"/>
      <c r="R408" s="140"/>
      <c r="S408" s="61">
        <v>0</v>
      </c>
      <c r="T408" s="61">
        <v>0</v>
      </c>
      <c r="U408" s="61">
        <v>0</v>
      </c>
      <c r="V408" s="61">
        <v>0</v>
      </c>
      <c r="W408" s="217">
        <f t="shared" si="102"/>
        <v>0</v>
      </c>
      <c r="X408" s="60"/>
      <c r="Y408" s="60"/>
      <c r="Z408" s="64">
        <v>0</v>
      </c>
      <c r="AA408" s="64">
        <f t="shared" si="116"/>
        <v>0</v>
      </c>
      <c r="AB408" s="64">
        <f t="shared" si="103"/>
        <v>0</v>
      </c>
      <c r="AC408" s="64">
        <v>0</v>
      </c>
      <c r="AD408" s="61">
        <f t="shared" si="110"/>
        <v>0</v>
      </c>
      <c r="AE408" s="62">
        <f t="shared" si="111"/>
        <v>0</v>
      </c>
      <c r="AF408" s="200">
        <f t="shared" si="104"/>
        <v>0</v>
      </c>
      <c r="AG408" s="191">
        <f t="shared" si="105"/>
        <v>0</v>
      </c>
      <c r="AH408" s="140"/>
      <c r="AI408" s="140"/>
      <c r="AJ408" s="188"/>
      <c r="AK408" s="215">
        <f t="shared" si="106"/>
        <v>0</v>
      </c>
      <c r="AL408" s="201" t="s">
        <v>187</v>
      </c>
      <c r="AM408" s="212" t="s">
        <v>187</v>
      </c>
      <c r="AN408" s="188"/>
      <c r="AO408" s="201" t="s">
        <v>187</v>
      </c>
      <c r="AP408" s="212" t="s">
        <v>187</v>
      </c>
      <c r="AQ408" s="213"/>
      <c r="AR408" s="201" t="s">
        <v>187</v>
      </c>
      <c r="AS408" s="212" t="s">
        <v>187</v>
      </c>
      <c r="AT408" s="188"/>
      <c r="AU408" s="218">
        <f t="shared" si="107"/>
        <v>0</v>
      </c>
      <c r="AV408" s="158">
        <f t="shared" si="112"/>
        <v>0</v>
      </c>
      <c r="AW408" s="69">
        <f t="shared" si="108"/>
        <v>0</v>
      </c>
      <c r="AX408" s="159">
        <f t="shared" si="113"/>
        <v>0</v>
      </c>
    </row>
    <row r="409" spans="1:50" ht="26.25" customHeight="1">
      <c r="A409" s="30"/>
      <c r="B409" s="201"/>
      <c r="C409" s="57"/>
      <c r="D409" s="59" t="str">
        <f t="shared" si="109"/>
        <v/>
      </c>
      <c r="E409" s="49"/>
      <c r="F409" s="49" t="s">
        <v>187</v>
      </c>
      <c r="G409" s="56"/>
      <c r="H409" s="143"/>
      <c r="I409" s="145">
        <f t="shared" si="114"/>
        <v>0</v>
      </c>
      <c r="J409" s="145">
        <f t="shared" si="115"/>
        <v>0</v>
      </c>
      <c r="K409" s="145">
        <f t="shared" si="101"/>
        <v>0</v>
      </c>
      <c r="L409" s="140"/>
      <c r="M409" s="188"/>
      <c r="N409" s="140"/>
      <c r="O409" s="61">
        <v>0</v>
      </c>
      <c r="P409" s="61">
        <v>0</v>
      </c>
      <c r="Q409" s="140"/>
      <c r="R409" s="140"/>
      <c r="S409" s="61">
        <v>0</v>
      </c>
      <c r="T409" s="61">
        <v>0</v>
      </c>
      <c r="U409" s="61">
        <v>0</v>
      </c>
      <c r="V409" s="61">
        <v>0</v>
      </c>
      <c r="W409" s="217">
        <f t="shared" si="102"/>
        <v>0</v>
      </c>
      <c r="X409" s="60"/>
      <c r="Y409" s="60"/>
      <c r="Z409" s="64">
        <v>0</v>
      </c>
      <c r="AA409" s="64">
        <f t="shared" si="116"/>
        <v>0</v>
      </c>
      <c r="AB409" s="64">
        <f t="shared" si="103"/>
        <v>0</v>
      </c>
      <c r="AC409" s="64">
        <v>0</v>
      </c>
      <c r="AD409" s="61">
        <f t="shared" si="110"/>
        <v>0</v>
      </c>
      <c r="AE409" s="62">
        <f t="shared" si="111"/>
        <v>0</v>
      </c>
      <c r="AF409" s="200">
        <f t="shared" si="104"/>
        <v>0</v>
      </c>
      <c r="AG409" s="191">
        <f t="shared" si="105"/>
        <v>0</v>
      </c>
      <c r="AH409" s="140"/>
      <c r="AI409" s="140"/>
      <c r="AJ409" s="188"/>
      <c r="AK409" s="215">
        <f t="shared" si="106"/>
        <v>0</v>
      </c>
      <c r="AL409" s="201" t="s">
        <v>187</v>
      </c>
      <c r="AM409" s="212" t="s">
        <v>187</v>
      </c>
      <c r="AN409" s="188"/>
      <c r="AO409" s="201" t="s">
        <v>187</v>
      </c>
      <c r="AP409" s="212" t="s">
        <v>187</v>
      </c>
      <c r="AQ409" s="213"/>
      <c r="AR409" s="201" t="s">
        <v>187</v>
      </c>
      <c r="AS409" s="212" t="s">
        <v>187</v>
      </c>
      <c r="AT409" s="188"/>
      <c r="AU409" s="218">
        <f t="shared" si="107"/>
        <v>0</v>
      </c>
      <c r="AV409" s="158">
        <f t="shared" si="112"/>
        <v>0</v>
      </c>
      <c r="AW409" s="69">
        <f t="shared" si="108"/>
        <v>0</v>
      </c>
      <c r="AX409" s="159">
        <f t="shared" si="113"/>
        <v>0</v>
      </c>
    </row>
    <row r="410" spans="1:50" ht="26.25" customHeight="1">
      <c r="A410" s="30"/>
      <c r="B410" s="201"/>
      <c r="C410" s="57"/>
      <c r="D410" s="59" t="str">
        <f t="shared" si="109"/>
        <v/>
      </c>
      <c r="E410" s="49"/>
      <c r="F410" s="49" t="s">
        <v>187</v>
      </c>
      <c r="G410" s="56"/>
      <c r="H410" s="143"/>
      <c r="I410" s="145">
        <f t="shared" si="114"/>
        <v>0</v>
      </c>
      <c r="J410" s="145">
        <f t="shared" si="115"/>
        <v>0</v>
      </c>
      <c r="K410" s="145">
        <f t="shared" si="101"/>
        <v>0</v>
      </c>
      <c r="L410" s="140"/>
      <c r="M410" s="188"/>
      <c r="N410" s="140"/>
      <c r="O410" s="61">
        <v>0</v>
      </c>
      <c r="P410" s="61">
        <v>0</v>
      </c>
      <c r="Q410" s="140"/>
      <c r="R410" s="140"/>
      <c r="S410" s="61">
        <v>0</v>
      </c>
      <c r="T410" s="61">
        <v>0</v>
      </c>
      <c r="U410" s="61">
        <v>0</v>
      </c>
      <c r="V410" s="61">
        <v>0</v>
      </c>
      <c r="W410" s="217">
        <f t="shared" si="102"/>
        <v>0</v>
      </c>
      <c r="X410" s="60"/>
      <c r="Y410" s="60"/>
      <c r="Z410" s="64">
        <v>0</v>
      </c>
      <c r="AA410" s="64">
        <f t="shared" si="116"/>
        <v>0</v>
      </c>
      <c r="AB410" s="64">
        <f t="shared" si="103"/>
        <v>0</v>
      </c>
      <c r="AC410" s="64">
        <v>0</v>
      </c>
      <c r="AD410" s="61">
        <f t="shared" si="110"/>
        <v>0</v>
      </c>
      <c r="AE410" s="62">
        <f t="shared" si="111"/>
        <v>0</v>
      </c>
      <c r="AF410" s="200">
        <f t="shared" si="104"/>
        <v>0</v>
      </c>
      <c r="AG410" s="191">
        <f t="shared" si="105"/>
        <v>0</v>
      </c>
      <c r="AH410" s="140"/>
      <c r="AI410" s="140"/>
      <c r="AJ410" s="188"/>
      <c r="AK410" s="215">
        <f t="shared" si="106"/>
        <v>0</v>
      </c>
      <c r="AL410" s="201" t="s">
        <v>187</v>
      </c>
      <c r="AM410" s="212" t="s">
        <v>187</v>
      </c>
      <c r="AN410" s="188"/>
      <c r="AO410" s="201" t="s">
        <v>187</v>
      </c>
      <c r="AP410" s="212" t="s">
        <v>187</v>
      </c>
      <c r="AQ410" s="213"/>
      <c r="AR410" s="201" t="s">
        <v>187</v>
      </c>
      <c r="AS410" s="212" t="s">
        <v>187</v>
      </c>
      <c r="AT410" s="188"/>
      <c r="AU410" s="218">
        <f t="shared" si="107"/>
        <v>0</v>
      </c>
      <c r="AV410" s="158">
        <f t="shared" si="112"/>
        <v>0</v>
      </c>
      <c r="AW410" s="69">
        <f t="shared" si="108"/>
        <v>0</v>
      </c>
      <c r="AX410" s="159">
        <f t="shared" si="113"/>
        <v>0</v>
      </c>
    </row>
    <row r="411" spans="1:50" ht="26.25" customHeight="1">
      <c r="A411" s="30"/>
      <c r="B411" s="201"/>
      <c r="C411" s="57"/>
      <c r="D411" s="59" t="str">
        <f t="shared" si="109"/>
        <v/>
      </c>
      <c r="E411" s="49"/>
      <c r="F411" s="49" t="s">
        <v>187</v>
      </c>
      <c r="G411" s="56"/>
      <c r="H411" s="143"/>
      <c r="I411" s="145">
        <f t="shared" si="114"/>
        <v>0</v>
      </c>
      <c r="J411" s="145">
        <f t="shared" si="115"/>
        <v>0</v>
      </c>
      <c r="K411" s="145">
        <f t="shared" si="101"/>
        <v>0</v>
      </c>
      <c r="L411" s="140"/>
      <c r="M411" s="188"/>
      <c r="N411" s="140"/>
      <c r="O411" s="61">
        <v>0</v>
      </c>
      <c r="P411" s="61">
        <v>0</v>
      </c>
      <c r="Q411" s="140"/>
      <c r="R411" s="140"/>
      <c r="S411" s="61">
        <v>0</v>
      </c>
      <c r="T411" s="61">
        <v>0</v>
      </c>
      <c r="U411" s="61">
        <v>0</v>
      </c>
      <c r="V411" s="61">
        <v>0</v>
      </c>
      <c r="W411" s="217">
        <f t="shared" si="102"/>
        <v>0</v>
      </c>
      <c r="X411" s="60"/>
      <c r="Y411" s="60"/>
      <c r="Z411" s="64">
        <v>0</v>
      </c>
      <c r="AA411" s="64">
        <f t="shared" si="116"/>
        <v>0</v>
      </c>
      <c r="AB411" s="64">
        <f t="shared" si="103"/>
        <v>0</v>
      </c>
      <c r="AC411" s="64">
        <v>0</v>
      </c>
      <c r="AD411" s="61">
        <f t="shared" si="110"/>
        <v>0</v>
      </c>
      <c r="AE411" s="62">
        <f t="shared" si="111"/>
        <v>0</v>
      </c>
      <c r="AF411" s="200">
        <f t="shared" si="104"/>
        <v>0</v>
      </c>
      <c r="AG411" s="191">
        <f t="shared" si="105"/>
        <v>0</v>
      </c>
      <c r="AH411" s="140"/>
      <c r="AI411" s="140"/>
      <c r="AJ411" s="188"/>
      <c r="AK411" s="215">
        <f t="shared" si="106"/>
        <v>0</v>
      </c>
      <c r="AL411" s="201" t="s">
        <v>187</v>
      </c>
      <c r="AM411" s="212" t="s">
        <v>187</v>
      </c>
      <c r="AN411" s="188"/>
      <c r="AO411" s="201" t="s">
        <v>187</v>
      </c>
      <c r="AP411" s="212" t="s">
        <v>187</v>
      </c>
      <c r="AQ411" s="213"/>
      <c r="AR411" s="201" t="s">
        <v>187</v>
      </c>
      <c r="AS411" s="212" t="s">
        <v>187</v>
      </c>
      <c r="AT411" s="188"/>
      <c r="AU411" s="218">
        <f t="shared" si="107"/>
        <v>0</v>
      </c>
      <c r="AV411" s="158">
        <f t="shared" si="112"/>
        <v>0</v>
      </c>
      <c r="AW411" s="69">
        <f t="shared" si="108"/>
        <v>0</v>
      </c>
      <c r="AX411" s="159">
        <f t="shared" si="113"/>
        <v>0</v>
      </c>
    </row>
    <row r="412" spans="1:50" ht="26.25" customHeight="1">
      <c r="A412" s="30"/>
      <c r="B412" s="201"/>
      <c r="C412" s="57"/>
      <c r="D412" s="59" t="str">
        <f t="shared" si="109"/>
        <v/>
      </c>
      <c r="E412" s="49"/>
      <c r="F412" s="49" t="s">
        <v>187</v>
      </c>
      <c r="G412" s="56"/>
      <c r="H412" s="143"/>
      <c r="I412" s="145">
        <f t="shared" si="114"/>
        <v>0</v>
      </c>
      <c r="J412" s="145">
        <f t="shared" si="115"/>
        <v>0</v>
      </c>
      <c r="K412" s="145">
        <f t="shared" si="101"/>
        <v>0</v>
      </c>
      <c r="L412" s="140"/>
      <c r="M412" s="188"/>
      <c r="N412" s="140"/>
      <c r="O412" s="61">
        <v>0</v>
      </c>
      <c r="P412" s="61">
        <v>0</v>
      </c>
      <c r="Q412" s="140"/>
      <c r="R412" s="140"/>
      <c r="S412" s="61">
        <v>0</v>
      </c>
      <c r="T412" s="61">
        <v>0</v>
      </c>
      <c r="U412" s="61">
        <v>0</v>
      </c>
      <c r="V412" s="61">
        <v>0</v>
      </c>
      <c r="W412" s="217">
        <f t="shared" si="102"/>
        <v>0</v>
      </c>
      <c r="X412" s="60"/>
      <c r="Y412" s="60"/>
      <c r="Z412" s="64">
        <v>0</v>
      </c>
      <c r="AA412" s="64">
        <f t="shared" si="116"/>
        <v>0</v>
      </c>
      <c r="AB412" s="64">
        <f t="shared" si="103"/>
        <v>0</v>
      </c>
      <c r="AC412" s="64">
        <v>0</v>
      </c>
      <c r="AD412" s="61">
        <f t="shared" si="110"/>
        <v>0</v>
      </c>
      <c r="AE412" s="62">
        <f t="shared" si="111"/>
        <v>0</v>
      </c>
      <c r="AF412" s="200">
        <f t="shared" si="104"/>
        <v>0</v>
      </c>
      <c r="AG412" s="191">
        <f t="shared" si="105"/>
        <v>0</v>
      </c>
      <c r="AH412" s="140"/>
      <c r="AI412" s="140"/>
      <c r="AJ412" s="188"/>
      <c r="AK412" s="215">
        <f t="shared" si="106"/>
        <v>0</v>
      </c>
      <c r="AL412" s="201" t="s">
        <v>187</v>
      </c>
      <c r="AM412" s="212" t="s">
        <v>187</v>
      </c>
      <c r="AN412" s="188"/>
      <c r="AO412" s="201" t="s">
        <v>187</v>
      </c>
      <c r="AP412" s="212" t="s">
        <v>187</v>
      </c>
      <c r="AQ412" s="213"/>
      <c r="AR412" s="201" t="s">
        <v>187</v>
      </c>
      <c r="AS412" s="212" t="s">
        <v>187</v>
      </c>
      <c r="AT412" s="188"/>
      <c r="AU412" s="218">
        <f t="shared" si="107"/>
        <v>0</v>
      </c>
      <c r="AV412" s="158">
        <f t="shared" si="112"/>
        <v>0</v>
      </c>
      <c r="AW412" s="69">
        <f t="shared" si="108"/>
        <v>0</v>
      </c>
      <c r="AX412" s="159">
        <f t="shared" si="113"/>
        <v>0</v>
      </c>
    </row>
  </sheetData>
  <sheetProtection algorithmName="SHA-512" hashValue="+s5XqO/isTvjjccEOWn1rZ6N3iaYvcJAGqh7yUzgSGDtxXJiWuOFovGDXAHu9Hzr9E3HOzOBh4+ucWRsnrf9lA==" saltValue="3HNa2+GG8F84qzuJ0we0yA==" spinCount="100000" sheet="1" objects="1" scenarios="1"/>
  <mergeCells count="58">
    <mergeCell ref="A1:AX1"/>
    <mergeCell ref="A2:AX2"/>
    <mergeCell ref="A3:AX3"/>
    <mergeCell ref="A9:D9"/>
    <mergeCell ref="E9:V9"/>
    <mergeCell ref="W9:W11"/>
    <mergeCell ref="X9:AE9"/>
    <mergeCell ref="AF9:AF11"/>
    <mergeCell ref="I10:I11"/>
    <mergeCell ref="J10:J11"/>
    <mergeCell ref="K10:K11"/>
    <mergeCell ref="L10:L11"/>
    <mergeCell ref="P10:P11"/>
    <mergeCell ref="A10:A11"/>
    <mergeCell ref="B10:B11"/>
    <mergeCell ref="C10:C11"/>
    <mergeCell ref="AX9:AX11"/>
    <mergeCell ref="AU9:AU11"/>
    <mergeCell ref="AV9:AV11"/>
    <mergeCell ref="AW9:AW11"/>
    <mergeCell ref="AG9:AG11"/>
    <mergeCell ref="AM10:AM11"/>
    <mergeCell ref="AN10:AN11"/>
    <mergeCell ref="AO10:AO11"/>
    <mergeCell ref="AP10:AP11"/>
    <mergeCell ref="AQ10:AQ11"/>
    <mergeCell ref="AR10:AR11"/>
    <mergeCell ref="AS10:AS11"/>
    <mergeCell ref="AT10:AT11"/>
    <mergeCell ref="AO9:AQ9"/>
    <mergeCell ref="AR9:AT9"/>
    <mergeCell ref="AI9:AK9"/>
    <mergeCell ref="AL10:AL11"/>
    <mergeCell ref="T10:T11"/>
    <mergeCell ref="AK10:AK11"/>
    <mergeCell ref="AH9:AH11"/>
    <mergeCell ref="AL9:AN9"/>
    <mergeCell ref="U10:V10"/>
    <mergeCell ref="X10:X11"/>
    <mergeCell ref="Y10:Y11"/>
    <mergeCell ref="AA10:AA11"/>
    <mergeCell ref="AB10:AB11"/>
    <mergeCell ref="Z10:Z11"/>
    <mergeCell ref="AI10:AI11"/>
    <mergeCell ref="AJ10:AJ11"/>
    <mergeCell ref="A12:B12"/>
    <mergeCell ref="AC10:AC11"/>
    <mergeCell ref="AD10:AD11"/>
    <mergeCell ref="AE10:AE11"/>
    <mergeCell ref="H10:H11"/>
    <mergeCell ref="M10:M11"/>
    <mergeCell ref="N10:N11"/>
    <mergeCell ref="O10:O11"/>
    <mergeCell ref="Q10:R10"/>
    <mergeCell ref="S10:S11"/>
    <mergeCell ref="D10:D11"/>
    <mergeCell ref="E10:F10"/>
    <mergeCell ref="G10:G11"/>
  </mergeCells>
  <dataValidations xWindow="176" yWindow="943" count="19">
    <dataValidation type="list" allowBlank="1" showInputMessage="1" showErrorMessage="1" prompt="โปรดเลือก ตำแหน่ง ประเภท/ระดับ" sqref="F13:F412" xr:uid="{00000000-0002-0000-0300-000001000000}">
      <formula1>"โปรดเลือก, ทั่วไป/ปฏิบัติงาน, ทั่วไป/ชำนาญงาน, ทั่วไป/อาวุโส, วิชาการ/ปฏิบัติการ, วิชาการ/ชำนาญการ, วิชาการ/ชำนาญการพิเศษ, วิชาการ/เชี่ยวชาญ, อำนวยการ/ต้น, อำนวยการ/กลาง,อำนวยการ/สูง, บริหาร/ต้น, บริหาร/กลาง, บริหาร/สูง, ลูกจ้างประจำ, อื่นๆ"</formula1>
    </dataValidation>
    <dataValidation allowBlank="1" showInputMessage="1" showErrorMessage="1" prompt="กรุณากรอกตำแหน่ง ชื่อตำแหน่ง" sqref="E13:E412" xr:uid="{00000000-0002-0000-0300-000002000000}"/>
    <dataValidation allowBlank="1" showInputMessage="1" showErrorMessage="1" prompt="กรุณากรอก เงิน กบข. (ถ้ามี)" sqref="L13:L412" xr:uid="{00000000-0002-0000-0300-000003000000}"/>
    <dataValidation allowBlank="1" showInputMessage="1" showErrorMessage="1" prompt="กรุณากรอกเงิน พสร. (ถ้ามี)" sqref="N13:N412" xr:uid="{00000000-0002-0000-0300-000005000000}"/>
    <dataValidation allowBlank="1" showInputMessage="1" showErrorMessage="1" prompt="กรุณากรอก ส่วนควบ เงินประจำตำแหน่ง (ถ้ามี)" sqref="Q13:Q412" xr:uid="{00000000-0002-0000-0300-000006000000}"/>
    <dataValidation allowBlank="1" showInputMessage="1" showErrorMessage="1" prompt="กรุณากรอกส่วนควบ ค่าตอบแทนรายเดือน/เงินเพิ่มต่างๆฯ (ถ้ามี)" sqref="R13:R412" xr:uid="{00000000-0002-0000-0300-000007000000}"/>
    <dataValidation allowBlank="1" showInputMessage="1" showErrorMessage="1" prompt="กรุณากรอก สถานที่ทำงาน" sqref="A13:A412" xr:uid="{00000000-0002-0000-0300-000008000000}"/>
    <dataValidation allowBlank="1" showInputMessage="1" showErrorMessage="1" prompt="กรุณากรอก สิทธิ์ประโยชน์ค่าเช่าบ้าน รายเดือน" sqref="AI14:AI412" xr:uid="{00000000-0002-0000-0300-00000A000000}"/>
    <dataValidation allowBlank="1" showInputMessage="1" showErrorMessage="1" prompt="กรุณากรอกเลขที่ตำแหน่ง (ถ้ามี)" sqref="C13:C412" xr:uid="{00000000-0002-0000-0300-00000F000000}"/>
    <dataValidation type="whole" operator="equal" allowBlank="1" showInputMessage="1" showErrorMessage="1" errorTitle="บันทึกข้อมูลไม่ถูกต้อง" error="เงินค่าตอบแทนพิเศษชายแดนใต้ 2,500 บาท/เดือน" prompt="กรุณากรอกเงินค่าตอบแทนพิเศษชายแดนใต้ (ถ้ามี)" sqref="AH13:AH412" xr:uid="{00000000-0002-0000-0300-000010000000}">
      <formula1>2500</formula1>
    </dataValidation>
    <dataValidation allowBlank="1" showInputMessage="1" showErrorMessage="1" prompt="กรุณากรอก วัน/เดือน/ปีที่บรรจุ ใส่วันที่ในรูปแบบ วัน/เดือน/ปี พ.ศ. เช่น  15/01/2535" sqref="G13:G412" xr:uid="{00000000-0002-0000-0300-000011000000}"/>
    <dataValidation allowBlank="1" showInputMessage="1" showErrorMessage="1" error="กรอกได้เฉพาะ &quot;ข้าราชการ&quot; หรือ &quot;ลูกจ้างประจำ&quot; เท่านั้น" prompt="กรุณากรอก สิทธิ์ประโยชน์ค่าเช่าบ้าน รายเดือน" sqref="AI13" xr:uid="{8BA90840-585E-4FB6-BBF8-2AE117D477F1}"/>
    <dataValidation type="list" allowBlank="1" showInputMessage="1" showErrorMessage="1" prompt="โปรดเลือก ค่าการศึกษาบุตร ประเภทสถานศึกษา" sqref="AL13:AL412 AO13:AO412 AR13:AR412" xr:uid="{17D1F598-494B-4C76-A5C5-C8D739432695}">
      <formula1>"โปรดเลือก,รัฐบาล,เอกชนที่รับเงินอุดหนุน,เอกชนที่ไม่รับเงินอุดหนุน"</formula1>
    </dataValidation>
    <dataValidation type="list" allowBlank="1" showInputMessage="1" showErrorMessage="1" prompt="โปรดเลือก ค่าการศึกษาบุตร ระดับชั้น" sqref="AM13:AM412 AP13:AP412 AS13:AS412" xr:uid="{4C8A56A6-D945-460A-A55A-820F1DF21442}">
      <formula1>"โปรดเลือก, อนุบาล, ประถมศึกษา, มัธยมต้น, มัธยมปลาย, ปวช./อาชีวะ, ปวส./อนุปริญญา, ป.ตรี"</formula1>
    </dataValidation>
    <dataValidation type="custom" allowBlank="1" showInputMessage="1" showErrorMessage="1" errorTitle="ข้อมูลไม่ครบถ้วน" error="โปรดเลือกประเภทสถานศึกษา/ระดับชั้นให้ครบถ้วน" prompt="กรุณากรอกค่าการศึกษาบุตร จำนวนเงิน" sqref="AN13 AQ13 AT13" xr:uid="{7AFAAEE8-C845-41C6-9CD3-98DE111945B2}">
      <formula1>AND(AL13&lt;&gt;"โปรดเลือก",AM13&lt;&gt;"โปรดเลือก")</formula1>
    </dataValidation>
    <dataValidation type="custom" allowBlank="1" showInputMessage="1" showErrorMessage="1" errorTitle="เตือนยังบันทึกรายการไม่ครบ" error="ใส่ชื่อ นามสกุล/ชื่อตำแหน่ง ประเภท/ระดับ ให้ครบถ้วน" prompt="กรุณากรอก เงินเดือน" sqref="H13:H412" xr:uid="{00000000-0002-0000-0300-000009000000}">
      <formula1>AND(COUNTA(E13)=1,F13&lt;&gt;"โปรดเลือก",OR(D13="อัตราคนครอง",D13="อัตราว่าง"))</formula1>
    </dataValidation>
    <dataValidation type="custom" allowBlank="1" showInputMessage="1" showErrorMessage="1" errorTitle="ข้อมูลไม่ครบถ้วน" error="โปรดเลือกประเภทสถานศึกษา/ระดับชั้นให้ครบถ้วน" prompt="กรุณากรอกค่าเล่าเรียนบุตร จำนวนเงิน" sqref="AN14:AN412 AQ14:AQ412 AT14:AT412" xr:uid="{00000000-0002-0000-0300-00000C000000}">
      <formula1>AND(AL14&lt;&gt;"โปรดเลือก",AM14&lt;&gt;"โปรดเลือก")</formula1>
    </dataValidation>
    <dataValidation type="custom" allowBlank="1" showInputMessage="1" showErrorMessage="1" errorTitle="บันทึกข้อมูลไม่ครบถ้วน" error="**โปรดตรวจสอบ** _x000a__x000a_- กรอกค่าเช่าบ้านรายเดือน (คอลัมน์ AI)_x000a_- จำนวนเดือนที่ขอ ต้องไม่เกิน 12 เดือน" prompt="กรุณากรอก สิทธิ์ประโยชน์ค่าเช่าบ้าน จำนวนเดือนที่ขอ" sqref="AJ13:AJ412" xr:uid="{D7863472-C7F3-41EB-8B85-917A10D0409A}">
      <formula1>AND(COUNTA(AI13)&gt;=1,AJ13&lt;=12)</formula1>
    </dataValidation>
    <dataValidation type="custom" allowBlank="1" showInputMessage="1" showErrorMessage="1" errorTitle="บันทึกข้อมูลไม่ครบถ้วน" error="กรอกได้เฉพาะ &quot;ลูกจ้างประจำ&quot; เท่านั้น" prompt="กรุณากรอก เงิน กสจ. (ถ้ามี)" sqref="M13:M412" xr:uid="{F4241F6E-1D57-4AC9-8F61-6292675983B0}">
      <formula1>F13="ลูกจ้างประจำ"</formula1>
    </dataValidation>
  </dataValidations>
  <printOptions horizontalCentered="1"/>
  <pageMargins left="0.25" right="0.25" top="0.75" bottom="0.75" header="0.3" footer="0.3"/>
  <pageSetup paperSize="8" scale="23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xWindow="176" yWindow="943" count="1">
        <x14:dataValidation type="custom" allowBlank="1" showInputMessage="1" showErrorMessage="1" errorTitle="บันทึกข้อมูลไม่ครบถ้วน" error="**โปรดตรวจสอบ** _x000a__x000a_- ไม่ได้กรอกสถานที่ทำงาน _x000a_- มีชื่อ - นามสกุล ซ้ำภายในชีท คำนวณเงินเดือน(ไม่รวมรพ.สต.) หรือในชีท คำนวณบำเหน็จบำนาญ(ไม่รวมรพ.สต.)_x000a_- มีการเว้นวรรค เกิน 1 วรรค" prompt="กรุณากรอกชื่อนามสกุล / ถ้าเป็นอัตราว่างให้ใส่คำว่า &quot;อัตราว่าง&quot; ในช่องนี้" xr:uid="{254AA93A-B397-4A2E-AF5B-2233644DD63D}">
          <x14:formula1>
            <xm:f>AND(COUNTA(A13)=1,COUNTIF($B$13:$B$412,B13)&lt;=1,COUNTIF('คำนวณบำเหน็จบำนาญ(ไม่รวมรพ.สต)'!$C$12:$C$511,B13)=0,IFERROR(FIND("  ",B13),0)=0)</xm:f>
          </x14:formula1>
          <xm:sqref>B13:B412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8" tint="0.79998168889431442"/>
  </sheetPr>
  <dimension ref="A1:N34"/>
  <sheetViews>
    <sheetView view="pageBreakPreview" zoomScale="120" zoomScaleNormal="90" zoomScaleSheetLayoutView="120" workbookViewId="0">
      <pane ySplit="3" topLeftCell="A13" activePane="bottomLeft" state="frozen"/>
      <selection pane="bottomLeft" activeCell="N21" sqref="N21"/>
      <selection activeCell="B12" sqref="B12"/>
    </sheetView>
  </sheetViews>
  <sheetFormatPr defaultColWidth="9.125" defaultRowHeight="24"/>
  <cols>
    <col min="1" max="1" width="9.125" style="73"/>
    <col min="2" max="11" width="9.125" style="27"/>
    <col min="12" max="12" width="12.375" style="27" customWidth="1"/>
    <col min="13" max="13" width="14.875" style="27" customWidth="1"/>
    <col min="14" max="14" width="21.125" style="27" customWidth="1"/>
    <col min="15" max="16384" width="9.125" style="27"/>
  </cols>
  <sheetData>
    <row r="1" spans="1:14" ht="56.25" customHeight="1">
      <c r="A1" s="253" t="s">
        <v>188</v>
      </c>
      <c r="B1" s="253"/>
      <c r="C1" s="253"/>
      <c r="D1" s="253"/>
      <c r="E1" s="253"/>
      <c r="F1" s="253"/>
      <c r="G1" s="253"/>
      <c r="H1" s="253"/>
      <c r="I1" s="253"/>
      <c r="J1" s="253"/>
      <c r="K1" s="253"/>
      <c r="L1" s="253"/>
      <c r="M1" s="253"/>
      <c r="N1" s="253"/>
    </row>
    <row r="2" spans="1:14" ht="12.75" customHeight="1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</row>
    <row r="3" spans="1:14" ht="54">
      <c r="A3" s="75" t="s">
        <v>22</v>
      </c>
      <c r="B3" s="364" t="s">
        <v>6</v>
      </c>
      <c r="C3" s="365"/>
      <c r="D3" s="365"/>
      <c r="E3" s="365"/>
      <c r="F3" s="365"/>
      <c r="G3" s="365"/>
      <c r="H3" s="365"/>
      <c r="I3" s="365"/>
      <c r="J3" s="365"/>
      <c r="K3" s="365"/>
      <c r="L3" s="366"/>
      <c r="M3" s="75" t="s">
        <v>23</v>
      </c>
      <c r="N3" s="94" t="s">
        <v>24</v>
      </c>
    </row>
    <row r="4" spans="1:14" ht="23.25" customHeight="1">
      <c r="A4" s="76" t="s">
        <v>26</v>
      </c>
      <c r="B4" s="300" t="s">
        <v>5</v>
      </c>
      <c r="C4" s="301"/>
      <c r="D4" s="301"/>
      <c r="E4" s="301"/>
      <c r="F4" s="301"/>
      <c r="G4" s="301"/>
      <c r="H4" s="301"/>
      <c r="I4" s="301"/>
      <c r="J4" s="301"/>
      <c r="K4" s="301"/>
      <c r="L4" s="302"/>
      <c r="M4" s="78"/>
      <c r="N4" s="78"/>
    </row>
    <row r="5" spans="1:14" s="72" customFormat="1">
      <c r="A5" s="77" t="s">
        <v>29</v>
      </c>
      <c r="B5" s="361" t="s">
        <v>189</v>
      </c>
      <c r="C5" s="362"/>
      <c r="D5" s="362"/>
      <c r="E5" s="362"/>
      <c r="F5" s="362"/>
      <c r="G5" s="362"/>
      <c r="H5" s="362"/>
      <c r="I5" s="362"/>
      <c r="J5" s="362"/>
      <c r="K5" s="362"/>
      <c r="L5" s="363"/>
      <c r="M5" s="91" t="s">
        <v>28</v>
      </c>
      <c r="N5" s="78"/>
    </row>
    <row r="6" spans="1:14">
      <c r="A6" s="77" t="s">
        <v>31</v>
      </c>
      <c r="B6" s="259" t="s">
        <v>190</v>
      </c>
      <c r="C6" s="260"/>
      <c r="D6" s="260"/>
      <c r="E6" s="260"/>
      <c r="F6" s="260"/>
      <c r="G6" s="260"/>
      <c r="H6" s="260"/>
      <c r="I6" s="260"/>
      <c r="J6" s="260"/>
      <c r="K6" s="260"/>
      <c r="L6" s="261"/>
      <c r="M6" s="91" t="s">
        <v>28</v>
      </c>
      <c r="N6" s="78"/>
    </row>
    <row r="7" spans="1:14">
      <c r="A7" s="77" t="s">
        <v>36</v>
      </c>
      <c r="B7" s="300" t="s">
        <v>191</v>
      </c>
      <c r="C7" s="301"/>
      <c r="D7" s="301"/>
      <c r="E7" s="301"/>
      <c r="F7" s="301"/>
      <c r="G7" s="301"/>
      <c r="H7" s="301"/>
      <c r="I7" s="301"/>
      <c r="J7" s="301"/>
      <c r="K7" s="301"/>
      <c r="L7" s="302"/>
      <c r="M7" s="91" t="s">
        <v>28</v>
      </c>
      <c r="N7" s="78"/>
    </row>
    <row r="8" spans="1:14">
      <c r="A8" s="77" t="s">
        <v>33</v>
      </c>
      <c r="B8" s="259" t="s">
        <v>192</v>
      </c>
      <c r="C8" s="260"/>
      <c r="D8" s="260"/>
      <c r="E8" s="260"/>
      <c r="F8" s="260"/>
      <c r="G8" s="260"/>
      <c r="H8" s="260"/>
      <c r="I8" s="260"/>
      <c r="J8" s="260"/>
      <c r="K8" s="260"/>
      <c r="L8" s="261"/>
      <c r="M8" s="91" t="s">
        <v>28</v>
      </c>
      <c r="N8" s="78"/>
    </row>
    <row r="9" spans="1:14" s="72" customFormat="1">
      <c r="A9" s="77" t="s">
        <v>38</v>
      </c>
      <c r="B9" s="268" t="s">
        <v>193</v>
      </c>
      <c r="C9" s="269"/>
      <c r="D9" s="269"/>
      <c r="E9" s="269"/>
      <c r="F9" s="269"/>
      <c r="G9" s="269"/>
      <c r="H9" s="269"/>
      <c r="I9" s="269"/>
      <c r="J9" s="269"/>
      <c r="K9" s="269"/>
      <c r="L9" s="270"/>
      <c r="M9" s="91" t="s">
        <v>28</v>
      </c>
      <c r="N9" s="78"/>
    </row>
    <row r="10" spans="1:14" s="72" customFormat="1">
      <c r="A10" s="77" t="s">
        <v>40</v>
      </c>
      <c r="B10" s="381" t="s">
        <v>194</v>
      </c>
      <c r="C10" s="382"/>
      <c r="D10" s="382"/>
      <c r="E10" s="382"/>
      <c r="F10" s="382"/>
      <c r="G10" s="382"/>
      <c r="H10" s="382"/>
      <c r="I10" s="382"/>
      <c r="J10" s="382"/>
      <c r="K10" s="382"/>
      <c r="L10" s="383"/>
      <c r="M10" s="91" t="s">
        <v>28</v>
      </c>
      <c r="N10" s="78"/>
    </row>
    <row r="11" spans="1:14">
      <c r="A11" s="77" t="s">
        <v>42</v>
      </c>
      <c r="B11" s="300" t="s">
        <v>195</v>
      </c>
      <c r="C11" s="301"/>
      <c r="D11" s="301"/>
      <c r="E11" s="301"/>
      <c r="F11" s="301"/>
      <c r="G11" s="301"/>
      <c r="H11" s="301"/>
      <c r="I11" s="301"/>
      <c r="J11" s="301"/>
      <c r="K11" s="301"/>
      <c r="L11" s="302"/>
      <c r="M11" s="78"/>
      <c r="N11" s="91" t="s">
        <v>28</v>
      </c>
    </row>
    <row r="12" spans="1:14">
      <c r="A12" s="77" t="s">
        <v>44</v>
      </c>
      <c r="B12" s="361" t="s">
        <v>196</v>
      </c>
      <c r="C12" s="367"/>
      <c r="D12" s="367"/>
      <c r="E12" s="367"/>
      <c r="F12" s="367"/>
      <c r="G12" s="367"/>
      <c r="H12" s="367"/>
      <c r="I12" s="367"/>
      <c r="J12" s="367"/>
      <c r="K12" s="367"/>
      <c r="L12" s="368"/>
      <c r="M12" s="91" t="s">
        <v>28</v>
      </c>
      <c r="N12" s="91"/>
    </row>
    <row r="13" spans="1:14" ht="48" customHeight="1">
      <c r="A13" s="179" t="s">
        <v>46</v>
      </c>
      <c r="B13" s="358" t="s">
        <v>197</v>
      </c>
      <c r="C13" s="269"/>
      <c r="D13" s="269"/>
      <c r="E13" s="269"/>
      <c r="F13" s="269"/>
      <c r="G13" s="269"/>
      <c r="H13" s="269"/>
      <c r="I13" s="269"/>
      <c r="J13" s="269"/>
      <c r="K13" s="269"/>
      <c r="L13" s="270"/>
      <c r="M13" s="91" t="s">
        <v>28</v>
      </c>
      <c r="N13" s="78"/>
    </row>
    <row r="14" spans="1:14" ht="113.25" customHeight="1">
      <c r="A14" s="79" t="s">
        <v>48</v>
      </c>
      <c r="B14" s="369" t="s">
        <v>198</v>
      </c>
      <c r="C14" s="370"/>
      <c r="D14" s="370"/>
      <c r="E14" s="370"/>
      <c r="F14" s="370"/>
      <c r="G14" s="370"/>
      <c r="H14" s="370"/>
      <c r="I14" s="370"/>
      <c r="J14" s="370"/>
      <c r="K14" s="370"/>
      <c r="L14" s="371"/>
      <c r="M14" s="91" t="s">
        <v>28</v>
      </c>
      <c r="N14" s="78"/>
    </row>
    <row r="15" spans="1:14">
      <c r="A15" s="79" t="s">
        <v>50</v>
      </c>
      <c r="B15" s="369" t="s">
        <v>199</v>
      </c>
      <c r="C15" s="370"/>
      <c r="D15" s="370"/>
      <c r="E15" s="370"/>
      <c r="F15" s="370"/>
      <c r="G15" s="370"/>
      <c r="H15" s="370"/>
      <c r="I15" s="370"/>
      <c r="J15" s="370"/>
      <c r="K15" s="370"/>
      <c r="L15" s="371"/>
      <c r="M15" s="91" t="s">
        <v>28</v>
      </c>
      <c r="N15" s="91"/>
    </row>
    <row r="16" spans="1:14" ht="21" customHeight="1">
      <c r="A16" s="79" t="s">
        <v>52</v>
      </c>
      <c r="B16" s="361" t="s">
        <v>200</v>
      </c>
      <c r="C16" s="362"/>
      <c r="D16" s="362"/>
      <c r="E16" s="362"/>
      <c r="F16" s="362"/>
      <c r="G16" s="362"/>
      <c r="H16" s="362"/>
      <c r="I16" s="362"/>
      <c r="J16" s="362"/>
      <c r="K16" s="362"/>
      <c r="L16" s="363"/>
      <c r="M16" s="78"/>
      <c r="N16" s="91" t="s">
        <v>28</v>
      </c>
    </row>
    <row r="17" spans="1:14">
      <c r="A17" s="79" t="s">
        <v>54</v>
      </c>
      <c r="B17" s="361" t="s">
        <v>201</v>
      </c>
      <c r="C17" s="362"/>
      <c r="D17" s="362"/>
      <c r="E17" s="362"/>
      <c r="F17" s="362"/>
      <c r="G17" s="362"/>
      <c r="H17" s="362"/>
      <c r="I17" s="362"/>
      <c r="J17" s="362"/>
      <c r="K17" s="362"/>
      <c r="L17" s="363"/>
      <c r="M17" s="78"/>
      <c r="N17" s="91" t="s">
        <v>28</v>
      </c>
    </row>
    <row r="18" spans="1:14">
      <c r="A18" s="80" t="s">
        <v>56</v>
      </c>
      <c r="B18" s="268" t="s">
        <v>202</v>
      </c>
      <c r="C18" s="269"/>
      <c r="D18" s="269"/>
      <c r="E18" s="269"/>
      <c r="F18" s="269"/>
      <c r="G18" s="269"/>
      <c r="H18" s="269"/>
      <c r="I18" s="269"/>
      <c r="J18" s="269"/>
      <c r="K18" s="269"/>
      <c r="L18" s="270"/>
      <c r="M18" s="91" t="s">
        <v>28</v>
      </c>
      <c r="N18" s="78"/>
    </row>
    <row r="19" spans="1:14">
      <c r="A19" s="81" t="s">
        <v>59</v>
      </c>
      <c r="B19" s="384" t="s">
        <v>203</v>
      </c>
      <c r="C19" s="385"/>
      <c r="D19" s="385"/>
      <c r="E19" s="385"/>
      <c r="F19" s="385"/>
      <c r="G19" s="385"/>
      <c r="H19" s="385"/>
      <c r="I19" s="385"/>
      <c r="J19" s="385"/>
      <c r="K19" s="385"/>
      <c r="L19" s="386"/>
      <c r="M19" s="91" t="s">
        <v>28</v>
      </c>
      <c r="N19" s="78"/>
    </row>
    <row r="20" spans="1:14">
      <c r="A20" s="180" t="s">
        <v>204</v>
      </c>
      <c r="B20" s="361" t="s">
        <v>205</v>
      </c>
      <c r="C20" s="362"/>
      <c r="D20" s="362"/>
      <c r="E20" s="362"/>
      <c r="F20" s="362"/>
      <c r="G20" s="362"/>
      <c r="H20" s="362"/>
      <c r="I20" s="362"/>
      <c r="J20" s="362"/>
      <c r="K20" s="362"/>
      <c r="L20" s="363"/>
      <c r="M20" s="78"/>
      <c r="N20" s="78"/>
    </row>
    <row r="21" spans="1:14">
      <c r="A21" s="180" t="s">
        <v>61</v>
      </c>
      <c r="B21" s="361" t="s">
        <v>206</v>
      </c>
      <c r="C21" s="362"/>
      <c r="D21" s="362"/>
      <c r="E21" s="362"/>
      <c r="F21" s="362"/>
      <c r="G21" s="362"/>
      <c r="H21" s="362"/>
      <c r="I21" s="362"/>
      <c r="J21" s="362"/>
      <c r="K21" s="362"/>
      <c r="L21" s="363"/>
      <c r="M21" s="92"/>
      <c r="N21" s="91" t="s">
        <v>28</v>
      </c>
    </row>
    <row r="22" spans="1:14">
      <c r="A22" s="180" t="s">
        <v>63</v>
      </c>
      <c r="B22" s="361" t="s">
        <v>207</v>
      </c>
      <c r="C22" s="362"/>
      <c r="D22" s="362"/>
      <c r="E22" s="362"/>
      <c r="F22" s="362"/>
      <c r="G22" s="362"/>
      <c r="H22" s="362"/>
      <c r="I22" s="362"/>
      <c r="J22" s="362"/>
      <c r="K22" s="362"/>
      <c r="L22" s="363"/>
      <c r="M22" s="91" t="s">
        <v>28</v>
      </c>
      <c r="N22" s="78"/>
    </row>
    <row r="23" spans="1:14">
      <c r="A23" s="180" t="s">
        <v>65</v>
      </c>
      <c r="B23" s="361" t="s">
        <v>208</v>
      </c>
      <c r="C23" s="362"/>
      <c r="D23" s="362"/>
      <c r="E23" s="362"/>
      <c r="F23" s="362"/>
      <c r="G23" s="362"/>
      <c r="H23" s="362"/>
      <c r="I23" s="362"/>
      <c r="J23" s="372" t="s">
        <v>209</v>
      </c>
      <c r="K23" s="373"/>
      <c r="L23" s="374"/>
      <c r="M23" s="91" t="s">
        <v>28</v>
      </c>
      <c r="N23" s="78"/>
    </row>
    <row r="24" spans="1:14">
      <c r="A24" s="180" t="s">
        <v>67</v>
      </c>
      <c r="B24" s="361" t="s">
        <v>210</v>
      </c>
      <c r="C24" s="362"/>
      <c r="D24" s="362"/>
      <c r="E24" s="362"/>
      <c r="F24" s="362"/>
      <c r="G24" s="362"/>
      <c r="H24" s="362"/>
      <c r="I24" s="362"/>
      <c r="J24" s="375"/>
      <c r="K24" s="376"/>
      <c r="L24" s="377"/>
      <c r="M24" s="91" t="s">
        <v>28</v>
      </c>
      <c r="N24" s="78"/>
    </row>
    <row r="25" spans="1:14">
      <c r="A25" s="180" t="s">
        <v>69</v>
      </c>
      <c r="B25" s="361" t="s">
        <v>211</v>
      </c>
      <c r="C25" s="362"/>
      <c r="D25" s="362"/>
      <c r="E25" s="362"/>
      <c r="F25" s="362"/>
      <c r="G25" s="362"/>
      <c r="H25" s="362"/>
      <c r="I25" s="362"/>
      <c r="J25" s="378"/>
      <c r="K25" s="379"/>
      <c r="L25" s="380"/>
      <c r="M25" s="91" t="s">
        <v>28</v>
      </c>
      <c r="N25" s="78"/>
    </row>
    <row r="26" spans="1:14" ht="48" customHeight="1">
      <c r="A26" s="82" t="s">
        <v>71</v>
      </c>
      <c r="B26" s="361" t="s">
        <v>212</v>
      </c>
      <c r="C26" s="362"/>
      <c r="D26" s="362"/>
      <c r="E26" s="362"/>
      <c r="F26" s="362"/>
      <c r="G26" s="362"/>
      <c r="H26" s="362"/>
      <c r="I26" s="362"/>
      <c r="J26" s="362"/>
      <c r="K26" s="362"/>
      <c r="L26" s="363"/>
      <c r="M26" s="91" t="s">
        <v>28</v>
      </c>
      <c r="N26" s="78"/>
    </row>
    <row r="27" spans="1:14" ht="71.25" customHeight="1">
      <c r="A27" s="82" t="s">
        <v>73</v>
      </c>
      <c r="B27" s="358" t="s">
        <v>213</v>
      </c>
      <c r="C27" s="359"/>
      <c r="D27" s="359"/>
      <c r="E27" s="359"/>
      <c r="F27" s="359"/>
      <c r="G27" s="359"/>
      <c r="H27" s="359"/>
      <c r="I27" s="359"/>
      <c r="J27" s="359"/>
      <c r="K27" s="359"/>
      <c r="L27" s="360"/>
      <c r="M27" s="91" t="s">
        <v>28</v>
      </c>
      <c r="N27" s="78"/>
    </row>
    <row r="28" spans="1:14" ht="66.75" customHeight="1">
      <c r="A28" s="82" t="s">
        <v>76</v>
      </c>
      <c r="B28" s="358" t="s">
        <v>214</v>
      </c>
      <c r="C28" s="359"/>
      <c r="D28" s="359"/>
      <c r="E28" s="359"/>
      <c r="F28" s="359"/>
      <c r="G28" s="359"/>
      <c r="H28" s="359"/>
      <c r="I28" s="359"/>
      <c r="J28" s="359"/>
      <c r="K28" s="359"/>
      <c r="L28" s="360"/>
      <c r="M28" s="91" t="s">
        <v>28</v>
      </c>
      <c r="N28" s="78"/>
    </row>
    <row r="29" spans="1:14">
      <c r="A29" s="83" t="s">
        <v>78</v>
      </c>
      <c r="B29" s="361" t="s">
        <v>215</v>
      </c>
      <c r="C29" s="362"/>
      <c r="D29" s="362"/>
      <c r="E29" s="362"/>
      <c r="F29" s="362"/>
      <c r="G29" s="362"/>
      <c r="H29" s="362"/>
      <c r="I29" s="362"/>
      <c r="J29" s="362"/>
      <c r="K29" s="362"/>
      <c r="L29" s="363"/>
      <c r="M29" s="78"/>
      <c r="N29" s="91" t="s">
        <v>28</v>
      </c>
    </row>
    <row r="30" spans="1:14">
      <c r="A30" s="84" t="s">
        <v>216</v>
      </c>
      <c r="B30" s="361" t="s">
        <v>217</v>
      </c>
      <c r="C30" s="362"/>
      <c r="D30" s="362"/>
      <c r="E30" s="362"/>
      <c r="F30" s="362"/>
      <c r="G30" s="362"/>
      <c r="H30" s="362"/>
      <c r="I30" s="362"/>
      <c r="J30" s="362"/>
      <c r="K30" s="362"/>
      <c r="L30" s="363"/>
      <c r="M30" s="91" t="s">
        <v>28</v>
      </c>
      <c r="N30" s="78"/>
    </row>
    <row r="31" spans="1:14">
      <c r="A31" s="84" t="s">
        <v>218</v>
      </c>
      <c r="B31" s="358" t="s">
        <v>219</v>
      </c>
      <c r="C31" s="359"/>
      <c r="D31" s="359"/>
      <c r="E31" s="359"/>
      <c r="F31" s="359"/>
      <c r="G31" s="359"/>
      <c r="H31" s="359"/>
      <c r="I31" s="359"/>
      <c r="J31" s="359"/>
      <c r="K31" s="359"/>
      <c r="L31" s="360"/>
      <c r="M31" s="91" t="s">
        <v>28</v>
      </c>
      <c r="N31" s="78"/>
    </row>
    <row r="32" spans="1:14" ht="45.75" customHeight="1">
      <c r="A32" s="84" t="s">
        <v>220</v>
      </c>
      <c r="B32" s="358" t="s">
        <v>221</v>
      </c>
      <c r="C32" s="359"/>
      <c r="D32" s="359"/>
      <c r="E32" s="359"/>
      <c r="F32" s="359"/>
      <c r="G32" s="359"/>
      <c r="H32" s="359"/>
      <c r="I32" s="359"/>
      <c r="J32" s="359"/>
      <c r="K32" s="359"/>
      <c r="L32" s="360"/>
      <c r="M32" s="91" t="s">
        <v>28</v>
      </c>
      <c r="N32" s="78"/>
    </row>
    <row r="33" spans="1:14">
      <c r="A33" s="84" t="s">
        <v>222</v>
      </c>
      <c r="B33" s="358" t="s">
        <v>223</v>
      </c>
      <c r="C33" s="359"/>
      <c r="D33" s="359"/>
      <c r="E33" s="359"/>
      <c r="F33" s="359"/>
      <c r="G33" s="359"/>
      <c r="H33" s="359"/>
      <c r="I33" s="359"/>
      <c r="J33" s="359"/>
      <c r="K33" s="359"/>
      <c r="L33" s="360"/>
      <c r="M33" s="91" t="s">
        <v>28</v>
      </c>
      <c r="N33" s="78"/>
    </row>
    <row r="34" spans="1:14">
      <c r="A34" s="84" t="s">
        <v>102</v>
      </c>
      <c r="B34" s="361" t="s">
        <v>224</v>
      </c>
      <c r="C34" s="362"/>
      <c r="D34" s="362"/>
      <c r="E34" s="362"/>
      <c r="F34" s="362"/>
      <c r="G34" s="362"/>
      <c r="H34" s="362"/>
      <c r="I34" s="362"/>
      <c r="J34" s="362"/>
      <c r="K34" s="362"/>
      <c r="L34" s="363"/>
      <c r="M34" s="91" t="s">
        <v>28</v>
      </c>
      <c r="N34" s="78"/>
    </row>
  </sheetData>
  <sheetProtection algorithmName="SHA-512" hashValue="FWHA7k4lLNnEAwtrVccnyASttb7akewvuJC0B8mVBOvptwO22uYYMzqMbukcMjow25jaGfQznJu/8lCPEOSGtg==" saltValue="tqDZLz0zo4dtOAuhGwGtmw==" spinCount="100000" sheet="1" objects="1" scenarios="1"/>
  <mergeCells count="34">
    <mergeCell ref="B26:L26"/>
    <mergeCell ref="B27:L27"/>
    <mergeCell ref="B28:L28"/>
    <mergeCell ref="B29:L29"/>
    <mergeCell ref="B23:I23"/>
    <mergeCell ref="B24:I24"/>
    <mergeCell ref="B22:L22"/>
    <mergeCell ref="J23:L25"/>
    <mergeCell ref="B25:I25"/>
    <mergeCell ref="B18:L18"/>
    <mergeCell ref="B9:L9"/>
    <mergeCell ref="B10:L10"/>
    <mergeCell ref="B20:L20"/>
    <mergeCell ref="B21:L21"/>
    <mergeCell ref="B19:L19"/>
    <mergeCell ref="B15:L15"/>
    <mergeCell ref="B16:L16"/>
    <mergeCell ref="B17:L17"/>
    <mergeCell ref="B8:L8"/>
    <mergeCell ref="B11:L11"/>
    <mergeCell ref="B12:L12"/>
    <mergeCell ref="B13:L13"/>
    <mergeCell ref="B14:L14"/>
    <mergeCell ref="B7:L7"/>
    <mergeCell ref="A1:N1"/>
    <mergeCell ref="B3:L3"/>
    <mergeCell ref="B4:L4"/>
    <mergeCell ref="B5:L5"/>
    <mergeCell ref="B6:L6"/>
    <mergeCell ref="B33:L33"/>
    <mergeCell ref="B32:L32"/>
    <mergeCell ref="B31:L31"/>
    <mergeCell ref="B34:L34"/>
    <mergeCell ref="B30:L30"/>
  </mergeCells>
  <pageMargins left="0.7" right="0.25" top="0.75" bottom="0.75" header="0.3" footer="0.3"/>
  <pageSetup paperSize="9" scale="58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4" tint="-0.499984740745262"/>
    <pageSetUpPr fitToPage="1"/>
  </sheetPr>
  <dimension ref="A1:AZ2344"/>
  <sheetViews>
    <sheetView view="pageBreakPreview" topLeftCell="L1" zoomScaleNormal="100" zoomScaleSheetLayoutView="100" zoomScalePageLayoutView="78" workbookViewId="0">
      <selection activeCell="J8" sqref="J8"/>
    </sheetView>
  </sheetViews>
  <sheetFormatPr defaultColWidth="9.125" defaultRowHeight="24"/>
  <cols>
    <col min="1" max="1" width="12.25" style="41" customWidth="1"/>
    <col min="2" max="2" width="22.875" style="11" customWidth="1"/>
    <col min="3" max="3" width="25.125" style="11" customWidth="1"/>
    <col min="4" max="4" width="15.75" style="40" customWidth="1"/>
    <col min="5" max="5" width="15.625" style="11" customWidth="1"/>
    <col min="6" max="6" width="15.75" style="40" customWidth="1"/>
    <col min="7" max="7" width="16.125" style="40" customWidth="1"/>
    <col min="8" max="9" width="14.125" style="41" customWidth="1"/>
    <col min="10" max="10" width="17.25" style="220" customWidth="1"/>
    <col min="11" max="11" width="25.75" style="220" customWidth="1"/>
    <col min="12" max="12" width="17.125" style="28" customWidth="1"/>
    <col min="13" max="13" width="17.25" style="28" customWidth="1"/>
    <col min="14" max="14" width="20" style="28" customWidth="1"/>
    <col min="15" max="15" width="17.25" style="28" customWidth="1"/>
    <col min="16" max="16" width="18.875" style="220" customWidth="1"/>
    <col min="17" max="17" width="21" style="28" customWidth="1"/>
    <col min="18" max="18" width="19.375" style="28" customWidth="1"/>
    <col min="19" max="19" width="21" style="28" customWidth="1"/>
    <col min="20" max="20" width="20.875" style="28" customWidth="1"/>
    <col min="21" max="21" width="21.75" style="28" customWidth="1"/>
    <col min="22" max="22" width="21.75" style="220" customWidth="1"/>
    <col min="23" max="23" width="26.875" style="220" customWidth="1"/>
    <col min="24" max="24" width="21.75" style="220" customWidth="1"/>
    <col min="25" max="25" width="21.75" style="193" customWidth="1"/>
    <col min="26" max="26" width="20.875" style="11" customWidth="1"/>
    <col min="27" max="27" width="15.375" style="11" customWidth="1"/>
    <col min="28" max="28" width="13.75" style="28" customWidth="1"/>
    <col min="29" max="29" width="18.875" style="11" customWidth="1"/>
    <col min="30" max="30" width="15.625" style="11" customWidth="1"/>
    <col min="31" max="31" width="18.25" style="28" customWidth="1"/>
    <col min="32" max="32" width="19.375" style="11" customWidth="1"/>
    <col min="33" max="33" width="17.125" style="11" customWidth="1"/>
    <col min="34" max="34" width="15.125" style="28" customWidth="1"/>
    <col min="35" max="35" width="15.875" style="42" customWidth="1"/>
    <col min="36" max="36" width="19.625" style="42" customWidth="1"/>
    <col min="37" max="42" width="9.125" style="11" hidden="1" customWidth="1"/>
    <col min="43" max="43" width="10.875" style="43" hidden="1" customWidth="1"/>
    <col min="44" max="52" width="9.125" style="11" hidden="1" customWidth="1"/>
    <col min="53" max="54" width="9.125" style="11" customWidth="1"/>
    <col min="55" max="16384" width="9.125" style="11"/>
  </cols>
  <sheetData>
    <row r="1" spans="1:52" s="101" customFormat="1" ht="33">
      <c r="A1" s="419" t="s">
        <v>118</v>
      </c>
      <c r="B1" s="419"/>
      <c r="C1" s="419"/>
      <c r="D1" s="419"/>
      <c r="E1" s="419"/>
      <c r="F1" s="419"/>
      <c r="G1" s="419"/>
      <c r="H1" s="419"/>
      <c r="I1" s="419"/>
      <c r="J1" s="419"/>
      <c r="K1" s="419"/>
      <c r="L1" s="419"/>
      <c r="M1" s="419"/>
      <c r="N1" s="419"/>
      <c r="O1" s="419"/>
      <c r="P1" s="419"/>
      <c r="Q1" s="419"/>
      <c r="R1" s="419"/>
      <c r="S1" s="419"/>
      <c r="T1" s="419"/>
      <c r="U1" s="419"/>
      <c r="V1" s="419"/>
      <c r="W1" s="419"/>
      <c r="X1" s="419"/>
      <c r="Y1" s="419"/>
      <c r="Z1" s="419"/>
      <c r="AA1" s="419"/>
      <c r="AB1" s="419"/>
      <c r="AC1" s="419"/>
      <c r="AD1" s="419"/>
      <c r="AE1" s="419"/>
      <c r="AF1" s="419"/>
      <c r="AG1" s="419"/>
      <c r="AH1" s="419"/>
      <c r="AI1" s="419"/>
      <c r="AJ1" s="419"/>
    </row>
    <row r="2" spans="1:52" s="101" customFormat="1" ht="33">
      <c r="A2" s="419" t="s">
        <v>119</v>
      </c>
      <c r="B2" s="419"/>
      <c r="C2" s="419"/>
      <c r="D2" s="419"/>
      <c r="E2" s="419"/>
      <c r="F2" s="419"/>
      <c r="G2" s="419"/>
      <c r="H2" s="419"/>
      <c r="I2" s="419"/>
      <c r="J2" s="419"/>
      <c r="K2" s="419"/>
      <c r="L2" s="419"/>
      <c r="M2" s="419"/>
      <c r="N2" s="419"/>
      <c r="O2" s="419"/>
      <c r="P2" s="419"/>
      <c r="Q2" s="419"/>
      <c r="R2" s="419"/>
      <c r="S2" s="419"/>
      <c r="T2" s="419"/>
      <c r="U2" s="419"/>
      <c r="V2" s="419"/>
      <c r="W2" s="419"/>
      <c r="X2" s="419"/>
      <c r="Y2" s="419"/>
      <c r="Z2" s="419"/>
      <c r="AA2" s="419"/>
      <c r="AB2" s="419"/>
      <c r="AC2" s="419"/>
      <c r="AD2" s="419"/>
      <c r="AE2" s="419"/>
      <c r="AF2" s="419"/>
      <c r="AG2" s="419"/>
      <c r="AH2" s="419"/>
      <c r="AI2" s="419"/>
      <c r="AJ2" s="419"/>
    </row>
    <row r="3" spans="1:52" s="101" customFormat="1" ht="33">
      <c r="A3" s="419" t="s">
        <v>225</v>
      </c>
      <c r="B3" s="419"/>
      <c r="C3" s="419"/>
      <c r="D3" s="419"/>
      <c r="E3" s="419"/>
      <c r="F3" s="419"/>
      <c r="G3" s="419"/>
      <c r="H3" s="419"/>
      <c r="I3" s="419"/>
      <c r="J3" s="419"/>
      <c r="K3" s="419"/>
      <c r="L3" s="419"/>
      <c r="M3" s="419"/>
      <c r="N3" s="419"/>
      <c r="O3" s="419"/>
      <c r="P3" s="419"/>
      <c r="Q3" s="419"/>
      <c r="R3" s="419"/>
      <c r="S3" s="419"/>
      <c r="T3" s="419"/>
      <c r="U3" s="419"/>
      <c r="V3" s="419"/>
      <c r="W3" s="419"/>
      <c r="X3" s="419"/>
      <c r="Y3" s="419"/>
      <c r="Z3" s="419"/>
      <c r="AA3" s="419"/>
      <c r="AB3" s="419"/>
      <c r="AC3" s="419"/>
      <c r="AD3" s="419"/>
      <c r="AE3" s="419"/>
      <c r="AF3" s="419"/>
      <c r="AG3" s="419"/>
      <c r="AH3" s="419"/>
      <c r="AI3" s="419"/>
      <c r="AJ3" s="419"/>
    </row>
    <row r="4" spans="1:52" s="101" customFormat="1" ht="28.5" customHeight="1">
      <c r="A4" s="419" t="s">
        <v>226</v>
      </c>
      <c r="B4" s="419"/>
      <c r="C4" s="419"/>
      <c r="D4" s="419"/>
      <c r="E4" s="419"/>
      <c r="F4" s="419"/>
      <c r="G4" s="419"/>
      <c r="H4" s="419"/>
      <c r="I4" s="419"/>
      <c r="J4" s="419"/>
      <c r="K4" s="419"/>
      <c r="L4" s="419"/>
      <c r="M4" s="419"/>
      <c r="N4" s="419"/>
      <c r="O4" s="419"/>
      <c r="P4" s="419"/>
      <c r="Q4" s="419"/>
      <c r="R4" s="419"/>
      <c r="S4" s="419"/>
      <c r="T4" s="419"/>
      <c r="U4" s="419"/>
      <c r="V4" s="419"/>
      <c r="W4" s="419"/>
      <c r="X4" s="419"/>
      <c r="Y4" s="419"/>
      <c r="Z4" s="419"/>
      <c r="AA4" s="419"/>
      <c r="AB4" s="419"/>
      <c r="AC4" s="419"/>
      <c r="AD4" s="419"/>
      <c r="AE4" s="419"/>
      <c r="AF4" s="419"/>
      <c r="AG4" s="419"/>
      <c r="AH4" s="419"/>
      <c r="AI4" s="419"/>
      <c r="AJ4" s="419"/>
    </row>
    <row r="5" spans="1:52" s="101" customFormat="1" ht="33">
      <c r="A5" s="102"/>
      <c r="B5" s="235"/>
      <c r="C5" s="235"/>
      <c r="D5" s="235"/>
      <c r="E5" s="235"/>
      <c r="F5" s="235"/>
      <c r="G5" s="235"/>
      <c r="H5" s="235"/>
      <c r="I5" s="235"/>
      <c r="J5" s="235"/>
      <c r="K5" s="235"/>
      <c r="L5" s="235"/>
      <c r="M5" s="235"/>
      <c r="N5" s="103"/>
      <c r="O5" s="235"/>
      <c r="P5" s="235"/>
      <c r="Q5" s="104"/>
      <c r="R5" s="105"/>
      <c r="S5" s="231" t="s">
        <v>227</v>
      </c>
      <c r="T5" s="189">
        <f>$AJ$11</f>
        <v>0</v>
      </c>
      <c r="U5" s="106" t="s">
        <v>122</v>
      </c>
      <c r="V5" s="106"/>
      <c r="W5" s="107"/>
      <c r="X5" s="107"/>
      <c r="Y5" s="108"/>
      <c r="AA5" s="235"/>
      <c r="AB5" s="235"/>
      <c r="AC5" s="235"/>
      <c r="AD5" s="235"/>
      <c r="AE5" s="235"/>
      <c r="AF5" s="235"/>
      <c r="AG5" s="235"/>
      <c r="AH5" s="235"/>
      <c r="AI5" s="109"/>
      <c r="AJ5" s="109"/>
    </row>
    <row r="6" spans="1:52" ht="28.5" customHeight="1">
      <c r="A6" s="206" t="s">
        <v>228</v>
      </c>
      <c r="B6" s="206"/>
      <c r="C6" s="207"/>
      <c r="D6" s="207"/>
      <c r="E6" s="207"/>
      <c r="F6" s="221"/>
      <c r="G6" s="221"/>
      <c r="H6" s="221"/>
      <c r="I6" s="222"/>
      <c r="J6" s="221"/>
      <c r="K6" s="221"/>
      <c r="L6" s="221"/>
      <c r="M6" s="221"/>
      <c r="N6" s="202"/>
      <c r="O6" s="221"/>
      <c r="P6" s="221"/>
      <c r="Q6" s="221"/>
      <c r="R6" s="208"/>
      <c r="S6" s="221"/>
      <c r="T6" s="209"/>
      <c r="U6" s="203"/>
      <c r="V6" s="203"/>
      <c r="W6" s="203"/>
      <c r="X6" s="203"/>
      <c r="Y6" s="204"/>
      <c r="AA6" s="221"/>
      <c r="AB6" s="221"/>
      <c r="AC6" s="221"/>
      <c r="AD6" s="221"/>
      <c r="AE6" s="221"/>
      <c r="AF6" s="221"/>
      <c r="AG6" s="221"/>
      <c r="AH6" s="221"/>
      <c r="AI6" s="205"/>
      <c r="AJ6" s="205"/>
      <c r="AQ6" s="11"/>
    </row>
    <row r="7" spans="1:52" s="101" customFormat="1" ht="29.45">
      <c r="A7" s="110"/>
      <c r="B7" s="111"/>
      <c r="C7" s="111"/>
      <c r="D7" s="111"/>
      <c r="E7" s="111"/>
      <c r="F7" s="111"/>
      <c r="G7" s="111"/>
      <c r="H7" s="112"/>
      <c r="I7" s="111"/>
      <c r="J7" s="420" t="s">
        <v>229</v>
      </c>
      <c r="K7" s="420"/>
      <c r="L7" s="420"/>
      <c r="M7" s="420"/>
      <c r="N7" s="420"/>
      <c r="O7" s="113"/>
      <c r="Y7" s="192"/>
      <c r="AI7" s="114"/>
      <c r="AJ7" s="114"/>
    </row>
    <row r="8" spans="1:52" s="119" customFormat="1" ht="57" customHeight="1">
      <c r="A8" s="387" t="s">
        <v>126</v>
      </c>
      <c r="B8" s="388"/>
      <c r="C8" s="388"/>
      <c r="D8" s="388"/>
      <c r="E8" s="388"/>
      <c r="F8" s="388"/>
      <c r="G8" s="388"/>
      <c r="H8" s="388"/>
      <c r="I8" s="389"/>
      <c r="J8" s="115" t="s">
        <v>230</v>
      </c>
      <c r="K8" s="424" t="s">
        <v>231</v>
      </c>
      <c r="L8" s="425"/>
      <c r="M8" s="425"/>
      <c r="N8" s="426"/>
      <c r="O8" s="116"/>
      <c r="P8" s="117" t="s">
        <v>232</v>
      </c>
      <c r="Q8" s="427" t="s">
        <v>233</v>
      </c>
      <c r="R8" s="428"/>
      <c r="S8" s="428"/>
      <c r="T8" s="428"/>
      <c r="U8" s="429"/>
      <c r="V8" s="421" t="s">
        <v>234</v>
      </c>
      <c r="W8" s="421" t="s">
        <v>235</v>
      </c>
      <c r="X8" s="421" t="s">
        <v>236</v>
      </c>
      <c r="Y8" s="118"/>
      <c r="Z8" s="401" t="s">
        <v>237</v>
      </c>
      <c r="AA8" s="402"/>
      <c r="AB8" s="403"/>
      <c r="AC8" s="401" t="s">
        <v>238</v>
      </c>
      <c r="AD8" s="404"/>
      <c r="AE8" s="404"/>
      <c r="AF8" s="401" t="s">
        <v>239</v>
      </c>
      <c r="AG8" s="404"/>
      <c r="AH8" s="404"/>
      <c r="AI8" s="416" t="s">
        <v>240</v>
      </c>
      <c r="AJ8" s="390" t="s">
        <v>241</v>
      </c>
    </row>
    <row r="9" spans="1:52" s="122" customFormat="1" ht="96.75" customHeight="1">
      <c r="A9" s="438" t="s">
        <v>242</v>
      </c>
      <c r="B9" s="439" t="s">
        <v>243</v>
      </c>
      <c r="C9" s="439" t="s">
        <v>244</v>
      </c>
      <c r="D9" s="437" t="s">
        <v>245</v>
      </c>
      <c r="E9" s="440" t="s">
        <v>246</v>
      </c>
      <c r="F9" s="437" t="s">
        <v>247</v>
      </c>
      <c r="G9" s="430" t="s">
        <v>248</v>
      </c>
      <c r="H9" s="407" t="s">
        <v>249</v>
      </c>
      <c r="I9" s="408" t="s">
        <v>250</v>
      </c>
      <c r="J9" s="410" t="s">
        <v>251</v>
      </c>
      <c r="K9" s="431" t="s">
        <v>252</v>
      </c>
      <c r="L9" s="431"/>
      <c r="M9" s="432"/>
      <c r="N9" s="412" t="s">
        <v>253</v>
      </c>
      <c r="O9" s="414" t="s">
        <v>254</v>
      </c>
      <c r="P9" s="435" t="s">
        <v>255</v>
      </c>
      <c r="Q9" s="393" t="s">
        <v>256</v>
      </c>
      <c r="R9" s="395" t="s">
        <v>257</v>
      </c>
      <c r="S9" s="120" t="s">
        <v>258</v>
      </c>
      <c r="T9" s="120" t="s">
        <v>259</v>
      </c>
      <c r="U9" s="121" t="s">
        <v>260</v>
      </c>
      <c r="V9" s="422"/>
      <c r="W9" s="422"/>
      <c r="X9" s="422"/>
      <c r="Y9" s="397" t="s">
        <v>261</v>
      </c>
      <c r="Z9" s="399" t="s">
        <v>262</v>
      </c>
      <c r="AA9" s="399" t="s">
        <v>263</v>
      </c>
      <c r="AB9" s="405" t="s">
        <v>264</v>
      </c>
      <c r="AC9" s="399" t="s">
        <v>265</v>
      </c>
      <c r="AD9" s="399" t="s">
        <v>266</v>
      </c>
      <c r="AE9" s="405" t="s">
        <v>267</v>
      </c>
      <c r="AF9" s="399" t="s">
        <v>268</v>
      </c>
      <c r="AG9" s="399" t="s">
        <v>269</v>
      </c>
      <c r="AH9" s="405" t="s">
        <v>270</v>
      </c>
      <c r="AI9" s="417"/>
      <c r="AJ9" s="391"/>
      <c r="AT9" s="123" t="s">
        <v>271</v>
      </c>
      <c r="AU9" s="123" t="s">
        <v>272</v>
      </c>
      <c r="AV9" s="123" t="s">
        <v>273</v>
      </c>
      <c r="AX9" s="124" t="s">
        <v>274</v>
      </c>
      <c r="AY9" s="124" t="s">
        <v>275</v>
      </c>
      <c r="AZ9" s="124" t="s">
        <v>276</v>
      </c>
    </row>
    <row r="10" spans="1:52" s="128" customFormat="1" ht="126.75" customHeight="1">
      <c r="A10" s="438"/>
      <c r="B10" s="439"/>
      <c r="C10" s="439"/>
      <c r="D10" s="437"/>
      <c r="E10" s="440"/>
      <c r="F10" s="437"/>
      <c r="G10" s="430"/>
      <c r="H10" s="407"/>
      <c r="I10" s="409"/>
      <c r="J10" s="411"/>
      <c r="K10" s="125" t="s">
        <v>277</v>
      </c>
      <c r="L10" s="126" t="s">
        <v>278</v>
      </c>
      <c r="M10" s="127" t="s">
        <v>279</v>
      </c>
      <c r="N10" s="413"/>
      <c r="O10" s="415"/>
      <c r="P10" s="436"/>
      <c r="Q10" s="394"/>
      <c r="R10" s="396"/>
      <c r="S10" s="433" t="s">
        <v>280</v>
      </c>
      <c r="T10" s="434"/>
      <c r="U10" s="434"/>
      <c r="V10" s="423"/>
      <c r="W10" s="423"/>
      <c r="X10" s="423"/>
      <c r="Y10" s="398"/>
      <c r="Z10" s="400"/>
      <c r="AA10" s="400"/>
      <c r="AB10" s="406"/>
      <c r="AC10" s="400"/>
      <c r="AD10" s="400"/>
      <c r="AE10" s="406"/>
      <c r="AF10" s="400"/>
      <c r="AG10" s="400"/>
      <c r="AH10" s="406"/>
      <c r="AI10" s="418"/>
      <c r="AJ10" s="392"/>
      <c r="AS10" s="128">
        <f>IF(AND(AQ12=AU12,AR12=AV12),AW12-AS12,IF(AND(AQ12&gt;=AU12,AR12&gt;AV12),AW12-AS12-1,IF(AND(AQ12&lt;AU12,AR12&gt;AV12),AW12-AS12-1,IF(AND(AQ12&lt;AU12,AR12&lt;AV12),AW12-AS12,AW12-AS12))))</f>
        <v>0</v>
      </c>
      <c r="AT10" s="129">
        <f>IF(B12="เป็นสมาชิก กบข. ",DATEDIF(VALUE(F12),VALUE(G12),"md"),0)</f>
        <v>0</v>
      </c>
      <c r="AU10" s="128">
        <f>DATEDIF(VALUE(F12),VALUE(G12),"ym")</f>
        <v>0</v>
      </c>
      <c r="AV10" s="128">
        <f>DATEDIF(VALUE(F12),VALUE(G12),"Y")</f>
        <v>0</v>
      </c>
      <c r="AX10" s="128">
        <f>IF(AU12=AQ12,IF(AV12=AR12,0,IF(AV12&gt;AR12,AV12-AR12,12+AV12-AR12)))</f>
        <v>0</v>
      </c>
      <c r="AY10" s="128" t="b">
        <f>IF(AU12&gt;AQ12,IF(AV12&gt;AR12,AV12-AR12,IF(AV12=AR12,0,12+AV12-AR12)))</f>
        <v>0</v>
      </c>
      <c r="AZ10" s="128" t="b">
        <f>IF(AU12&lt;AQ12,IF(AV12&gt;AR12,AV12-AR12-1,IF(AV12=AR12,0,12+AV12-AR12-1)))</f>
        <v>0</v>
      </c>
    </row>
    <row r="11" spans="1:52" s="129" customFormat="1">
      <c r="A11" s="130"/>
      <c r="B11" s="131" t="s">
        <v>186</v>
      </c>
      <c r="C11" s="132"/>
      <c r="D11" s="132"/>
      <c r="E11" s="132"/>
      <c r="F11" s="132"/>
      <c r="G11" s="132"/>
      <c r="H11" s="133"/>
      <c r="I11" s="133"/>
      <c r="J11" s="133">
        <f>SUM(J12:J511)</f>
        <v>0</v>
      </c>
      <c r="K11" s="134"/>
      <c r="L11" s="134"/>
      <c r="M11" s="134"/>
      <c r="N11" s="134">
        <f t="shared" ref="N11:U11" si="0">SUM(N12:N511)</f>
        <v>0</v>
      </c>
      <c r="O11" s="134">
        <f t="shared" si="0"/>
        <v>0</v>
      </c>
      <c r="P11" s="135">
        <f t="shared" si="0"/>
        <v>0</v>
      </c>
      <c r="Q11" s="136">
        <f t="shared" si="0"/>
        <v>0</v>
      </c>
      <c r="R11" s="136">
        <f t="shared" si="0"/>
        <v>0</v>
      </c>
      <c r="S11" s="136">
        <f t="shared" si="0"/>
        <v>0</v>
      </c>
      <c r="T11" s="136">
        <f t="shared" si="0"/>
        <v>0</v>
      </c>
      <c r="U11" s="136">
        <f t="shared" si="0"/>
        <v>0</v>
      </c>
      <c r="V11" s="136"/>
      <c r="W11" s="136">
        <f>SUM(W12:W511)</f>
        <v>0</v>
      </c>
      <c r="X11" s="136">
        <f>SUM(X12:X511)</f>
        <v>0</v>
      </c>
      <c r="Y11" s="136">
        <f>SUM(Y12:Y511)</f>
        <v>0</v>
      </c>
      <c r="Z11" s="136"/>
      <c r="AA11" s="136"/>
      <c r="AB11" s="136"/>
      <c r="AC11" s="136"/>
      <c r="AD11" s="136"/>
      <c r="AE11" s="136"/>
      <c r="AF11" s="136"/>
      <c r="AG11" s="136"/>
      <c r="AH11" s="136"/>
      <c r="AI11" s="136">
        <f>SUM(AI12:AI511)</f>
        <v>0</v>
      </c>
      <c r="AJ11" s="136">
        <f>Y11+AI11</f>
        <v>0</v>
      </c>
      <c r="AQ11" s="137" t="s">
        <v>271</v>
      </c>
      <c r="AR11" s="137" t="s">
        <v>272</v>
      </c>
      <c r="AS11" s="137" t="s">
        <v>273</v>
      </c>
      <c r="AT11" s="129" t="s">
        <v>281</v>
      </c>
      <c r="AU11" s="129" t="s">
        <v>271</v>
      </c>
      <c r="AV11" s="129" t="s">
        <v>272</v>
      </c>
      <c r="AW11" s="137" t="s">
        <v>273</v>
      </c>
    </row>
    <row r="12" spans="1:52">
      <c r="A12" s="29">
        <v>1</v>
      </c>
      <c r="B12" s="183" t="s">
        <v>282</v>
      </c>
      <c r="C12" s="201"/>
      <c r="D12" s="31"/>
      <c r="E12" s="184"/>
      <c r="F12" s="31"/>
      <c r="G12" s="31"/>
      <c r="H12" s="185">
        <f>IFERROR(IF(B12="โปรดเลือก",0,IF(B12="ไม่เป็นสมาชิก กบข.",ROUND((DATEDIF(F12,G12,"Y")+DATEDIF(F12,G12,"Ym")/12)+I12,0),AN12)),0)</f>
        <v>0</v>
      </c>
      <c r="I12" s="32"/>
      <c r="J12" s="219"/>
      <c r="K12" s="219"/>
      <c r="L12" s="173"/>
      <c r="M12" s="174">
        <f t="shared" ref="M12:M76" si="1">L12+K12</f>
        <v>0</v>
      </c>
      <c r="N12" s="175" t="str">
        <f>IFERROR(IF(P12&lt;&gt;0,0,IF(B12="โปรดเลือก ","",(IF(B12="ไม่เป็นสมาชิก กบข.",M12*H12/50,IF(B12="เป็นสมาชิก กบข. ",(IF(M12*H12/50&gt;0.7*M12,0.7*M12,M12*H12/50))))))),0)</f>
        <v/>
      </c>
      <c r="O12" s="176"/>
      <c r="P12" s="219"/>
      <c r="Q12" s="177">
        <f>IF(AP12&lt;500000,AP12,500000)</f>
        <v>0</v>
      </c>
      <c r="R12" s="176"/>
      <c r="S12" s="176"/>
      <c r="T12" s="176"/>
      <c r="U12" s="176"/>
      <c r="V12" s="31"/>
      <c r="W12" s="219"/>
      <c r="X12" s="219"/>
      <c r="Y12" s="194">
        <f t="shared" ref="Y12:Y75" si="2">IF(B12="โปรดเลือก ",0,IF(P12&lt;&gt;0,P12,IF(W12&gt;0,W12+X12,(J12+N12)*12+O12*12+P12+S12+T12+U12)))</f>
        <v>0</v>
      </c>
      <c r="Z12" s="36" t="s">
        <v>187</v>
      </c>
      <c r="AA12" s="36" t="s">
        <v>187</v>
      </c>
      <c r="AB12" s="219"/>
      <c r="AC12" s="36" t="s">
        <v>187</v>
      </c>
      <c r="AD12" s="36" t="s">
        <v>187</v>
      </c>
      <c r="AE12" s="219"/>
      <c r="AF12" s="36" t="s">
        <v>187</v>
      </c>
      <c r="AG12" s="36" t="s">
        <v>187</v>
      </c>
      <c r="AH12" s="219"/>
      <c r="AI12" s="198">
        <f>AB12+AE12+AH12</f>
        <v>0</v>
      </c>
      <c r="AJ12" s="196">
        <f>Y12+AI12</f>
        <v>0</v>
      </c>
      <c r="AK12" s="11">
        <f>IF(AU12&lt;AQ12,AT12-AQ12+AU12,AU12-AQ12)</f>
        <v>0</v>
      </c>
      <c r="AL12" s="11">
        <f>IF(AU12=AQ12,IF(AV12=AR12,0,IF(AV12&gt;AR12,AV12-AR12,12+AV12-AR12)),IF(AU12&gt;AQ12,IF(AV12&gt;AR12,AV12-AR12,IF(AV12=AR12,0,12+AV12-AR12)),IF(AU12&lt;AQ12,IF(AV12&gt;AR12,AV12-AR12-1,IF(AV12=AR12,0,12+AV12-AR12-1)))))</f>
        <v>0</v>
      </c>
      <c r="AM12" s="11">
        <f>IF(AND(AQ12=AU12,AR12=AV12),AW12-AS12,IF(AND(AQ12&gt;=AU12,AR12&gt;AV12),AW12-AS12-1,IF(AND(AQ12&lt;AU12,AR12&gt;AV12),AW12-AS12-1,IF(AND(AQ12&lt;AU12,AR12&lt;AV12),AW12-AS12,AW12-AS12))))</f>
        <v>0</v>
      </c>
      <c r="AN12" s="33">
        <f t="shared" ref="AN12:AN75" si="3">IF(B12="โปรดเลือก",0,IF(B12="เป็นสมาชิก กบข. ",(AK12/365)+(AL12/12)+AM12+I12,ROUND((AK12/365)+(AL12/12)+AM12,0)))</f>
        <v>0</v>
      </c>
      <c r="AO12" s="95">
        <f t="shared" ref="AO12" si="4">IFERROR(VALUE(MID(AA12,4,2)),0)</f>
        <v>0</v>
      </c>
      <c r="AP12" s="95">
        <f t="shared" ref="AP12:AP76" si="5">IFERROR(IF(AND(J12&lt;&gt;0,N12=0),J12*15,IF(AND(J12=0,N12&lt;&gt;0),N12*15,0)),0)</f>
        <v>0</v>
      </c>
      <c r="AQ12" s="93">
        <f t="shared" ref="AQ12:AQ75" si="6">IFERROR(VALUE(LEFT(F12,2)),0)</f>
        <v>0</v>
      </c>
      <c r="AR12" s="11">
        <f t="shared" ref="AR12:AR75" si="7">IFERROR(VALUE(MID(F12,4,2)),0)</f>
        <v>0</v>
      </c>
      <c r="AS12" s="11">
        <f t="shared" ref="AS12:AS75" si="8">IFERROR(VALUE(RIGHT(F12,4)),0)</f>
        <v>0</v>
      </c>
      <c r="AT12" s="11">
        <f>IFERROR(VLOOKUP(AV12-1,$AY$12:$AZ$23,2,0),0)</f>
        <v>0</v>
      </c>
      <c r="AU12" s="11">
        <f t="shared" ref="AU12:AU75" si="9">IFERROR(VALUE(LEFT(G12,2)),0)</f>
        <v>0</v>
      </c>
      <c r="AV12" s="11">
        <f t="shared" ref="AV12:AV75" si="10">IFERROR(VALUE(MID(G12,4,2)),0)</f>
        <v>0</v>
      </c>
      <c r="AW12" s="11">
        <f t="shared" ref="AW12:AW75" si="11">IFERROR(VALUE(RIGHT(G12,4)),0)</f>
        <v>0</v>
      </c>
      <c r="AX12" s="93"/>
      <c r="AY12" s="11">
        <v>1</v>
      </c>
      <c r="AZ12" s="11">
        <v>31</v>
      </c>
    </row>
    <row r="13" spans="1:52" s="33" customFormat="1">
      <c r="A13" s="34">
        <v>2</v>
      </c>
      <c r="B13" s="182" t="s">
        <v>282</v>
      </c>
      <c r="C13" s="201"/>
      <c r="D13" s="31"/>
      <c r="E13" s="184"/>
      <c r="F13" s="31"/>
      <c r="G13" s="31"/>
      <c r="H13" s="185">
        <f t="shared" ref="H13:H76" si="12">IFERROR(IF(B13="โปรดเลือก",0,IF(B13="ไม่เป็นสมาชิก กบข.",ROUND((DATEDIF(F13,G13,"Y")+DATEDIF(F13,G13,"Ym")/12)+I13,0),AN13)),0)</f>
        <v>0</v>
      </c>
      <c r="I13" s="35"/>
      <c r="J13" s="219"/>
      <c r="K13" s="219"/>
      <c r="L13" s="173"/>
      <c r="M13" s="174">
        <f t="shared" si="1"/>
        <v>0</v>
      </c>
      <c r="N13" s="175" t="str">
        <f t="shared" ref="N13:N76" si="13">IFERROR(IF(P13&lt;&gt;0,0,IF(B13="โปรดเลือก ","",(IF(B13="ไม่เป็นสมาชิก กบข.",M13*H13/50,IF(B13="เป็นสมาชิก กบข. ",(IF(M13*H13/50&gt;0.7*M13,0.7*M13,M13*H13/50))))))),0)</f>
        <v/>
      </c>
      <c r="O13" s="37"/>
      <c r="P13" s="219"/>
      <c r="Q13" s="177">
        <f>IF(AP13&lt;500000,AP13,500000)</f>
        <v>0</v>
      </c>
      <c r="R13" s="176"/>
      <c r="S13" s="37"/>
      <c r="T13" s="37"/>
      <c r="U13" s="37"/>
      <c r="V13" s="31"/>
      <c r="W13" s="219"/>
      <c r="X13" s="219"/>
      <c r="Y13" s="194">
        <f t="shared" si="2"/>
        <v>0</v>
      </c>
      <c r="Z13" s="36" t="s">
        <v>187</v>
      </c>
      <c r="AA13" s="36" t="s">
        <v>187</v>
      </c>
      <c r="AB13" s="219"/>
      <c r="AC13" s="36" t="s">
        <v>187</v>
      </c>
      <c r="AD13" s="36" t="s">
        <v>187</v>
      </c>
      <c r="AE13" s="219"/>
      <c r="AF13" s="36" t="s">
        <v>187</v>
      </c>
      <c r="AG13" s="36" t="s">
        <v>187</v>
      </c>
      <c r="AH13" s="219"/>
      <c r="AI13" s="198">
        <f t="shared" ref="AI13:AI76" si="14">AB13+AE13+AH13</f>
        <v>0</v>
      </c>
      <c r="AJ13" s="197">
        <f t="shared" ref="AJ13:AJ76" si="15">Y13+AI13</f>
        <v>0</v>
      </c>
      <c r="AK13" s="11">
        <f t="shared" ref="AK13:AK76" si="16">IF(AU13&lt;AQ13,AT13-AQ13+AU13,AU13-AQ13)</f>
        <v>0</v>
      </c>
      <c r="AL13" s="11">
        <f t="shared" ref="AL13:AL76" si="17">IF(AU13=AQ13,IF(AV13=AR13,0,IF(AV13&gt;AR13,AV13-AR13,12+AV13-AR13)),IF(AU13&gt;AQ13,IF(AV13&gt;AR13,AV13-AR13,IF(AV13=AR13,0,12+AV13-AR13)),IF(AU13&lt;AQ13,IF(AV13&gt;AR13,AV13-AR13-1,IF(AV13=AR13,0,12+AV13-AR13-1)))))</f>
        <v>0</v>
      </c>
      <c r="AM13" s="11">
        <f t="shared" ref="AM13:AM76" si="18">IF(AND(AQ13=AU13,AR13=AV13),AW13-AS13,IF(AND(AQ13&gt;=AU13,AR13&gt;AV13),AW13-AS13-1,IF(AND(AQ13&lt;AU13,AR13&gt;AV13),AW13-AS13-1,IF(AND(AQ13&lt;AU13,AR13&lt;AV13),AW13-AS13,AW13-AS13))))</f>
        <v>0</v>
      </c>
      <c r="AN13" s="33">
        <f t="shared" si="3"/>
        <v>0</v>
      </c>
      <c r="AP13" s="33">
        <f t="shared" si="5"/>
        <v>0</v>
      </c>
      <c r="AQ13" s="93">
        <f t="shared" si="6"/>
        <v>0</v>
      </c>
      <c r="AR13" s="11">
        <f t="shared" si="7"/>
        <v>0</v>
      </c>
      <c r="AS13" s="11">
        <f t="shared" si="8"/>
        <v>0</v>
      </c>
      <c r="AT13" s="11">
        <f>IFERROR(VLOOKUP(AV13-1,$AY$12:$AZ$23,2,0),0)</f>
        <v>0</v>
      </c>
      <c r="AU13" s="11">
        <f t="shared" si="9"/>
        <v>0</v>
      </c>
      <c r="AV13" s="11">
        <f t="shared" si="10"/>
        <v>0</v>
      </c>
      <c r="AW13" s="11">
        <f t="shared" si="11"/>
        <v>0</v>
      </c>
      <c r="AY13" s="11">
        <v>2</v>
      </c>
      <c r="AZ13" s="33">
        <v>28</v>
      </c>
    </row>
    <row r="14" spans="1:52">
      <c r="A14" s="38">
        <v>3</v>
      </c>
      <c r="B14" s="182" t="s">
        <v>282</v>
      </c>
      <c r="C14" s="201"/>
      <c r="D14" s="31"/>
      <c r="E14" s="184"/>
      <c r="F14" s="31"/>
      <c r="G14" s="31"/>
      <c r="H14" s="185">
        <f t="shared" si="12"/>
        <v>0</v>
      </c>
      <c r="I14" s="35"/>
      <c r="J14" s="219"/>
      <c r="K14" s="219"/>
      <c r="L14" s="173"/>
      <c r="M14" s="174">
        <f t="shared" si="1"/>
        <v>0</v>
      </c>
      <c r="N14" s="175" t="str">
        <f t="shared" si="13"/>
        <v/>
      </c>
      <c r="O14" s="176"/>
      <c r="P14" s="219"/>
      <c r="Q14" s="177">
        <f t="shared" ref="Q14:Q77" si="19">IF(AP14&lt;500000,AP14,500000)</f>
        <v>0</v>
      </c>
      <c r="R14" s="176"/>
      <c r="S14" s="176"/>
      <c r="T14" s="176"/>
      <c r="U14" s="176"/>
      <c r="V14" s="31"/>
      <c r="W14" s="219"/>
      <c r="X14" s="219"/>
      <c r="Y14" s="194">
        <f t="shared" si="2"/>
        <v>0</v>
      </c>
      <c r="Z14" s="36" t="s">
        <v>187</v>
      </c>
      <c r="AA14" s="36" t="s">
        <v>187</v>
      </c>
      <c r="AB14" s="219"/>
      <c r="AC14" s="36" t="s">
        <v>187</v>
      </c>
      <c r="AD14" s="36" t="s">
        <v>187</v>
      </c>
      <c r="AE14" s="219"/>
      <c r="AF14" s="36" t="s">
        <v>187</v>
      </c>
      <c r="AG14" s="36" t="s">
        <v>187</v>
      </c>
      <c r="AH14" s="219"/>
      <c r="AI14" s="198">
        <f t="shared" si="14"/>
        <v>0</v>
      </c>
      <c r="AJ14" s="196">
        <f t="shared" si="15"/>
        <v>0</v>
      </c>
      <c r="AK14" s="11">
        <f>IF(AU14&lt;AQ14,AT14-AQ14+AU14,AU14-AQ14)</f>
        <v>0</v>
      </c>
      <c r="AL14" s="11">
        <f t="shared" si="17"/>
        <v>0</v>
      </c>
      <c r="AM14" s="11">
        <f t="shared" si="18"/>
        <v>0</v>
      </c>
      <c r="AN14" s="33">
        <f t="shared" si="3"/>
        <v>0</v>
      </c>
      <c r="AP14" s="33">
        <f t="shared" si="5"/>
        <v>0</v>
      </c>
      <c r="AQ14" s="93">
        <f t="shared" si="6"/>
        <v>0</v>
      </c>
      <c r="AR14" s="11">
        <f t="shared" si="7"/>
        <v>0</v>
      </c>
      <c r="AS14" s="11">
        <f t="shared" si="8"/>
        <v>0</v>
      </c>
      <c r="AT14" s="11">
        <f t="shared" ref="AT14:AT77" si="20">IFERROR(VLOOKUP(AV14-1,$AY$12:$AZ$23,2,0),0)</f>
        <v>0</v>
      </c>
      <c r="AU14" s="11">
        <f t="shared" si="9"/>
        <v>0</v>
      </c>
      <c r="AV14" s="11">
        <f t="shared" si="10"/>
        <v>0</v>
      </c>
      <c r="AW14" s="11">
        <f t="shared" si="11"/>
        <v>0</v>
      </c>
      <c r="AY14" s="11">
        <v>3</v>
      </c>
      <c r="AZ14" s="11">
        <v>31</v>
      </c>
    </row>
    <row r="15" spans="1:52" s="33" customFormat="1">
      <c r="A15" s="34">
        <v>4</v>
      </c>
      <c r="B15" s="182" t="s">
        <v>282</v>
      </c>
      <c r="C15" s="201"/>
      <c r="D15" s="31"/>
      <c r="E15" s="184"/>
      <c r="F15" s="31"/>
      <c r="G15" s="31"/>
      <c r="H15" s="185">
        <f t="shared" si="12"/>
        <v>0</v>
      </c>
      <c r="I15" s="35"/>
      <c r="J15" s="219"/>
      <c r="K15" s="219"/>
      <c r="L15" s="178"/>
      <c r="M15" s="174">
        <f t="shared" si="1"/>
        <v>0</v>
      </c>
      <c r="N15" s="175" t="str">
        <f t="shared" si="13"/>
        <v/>
      </c>
      <c r="O15" s="37"/>
      <c r="P15" s="219"/>
      <c r="Q15" s="177">
        <f t="shared" si="19"/>
        <v>0</v>
      </c>
      <c r="R15" s="176"/>
      <c r="S15" s="37"/>
      <c r="T15" s="37"/>
      <c r="U15" s="37"/>
      <c r="V15" s="31"/>
      <c r="W15" s="219"/>
      <c r="X15" s="219"/>
      <c r="Y15" s="195">
        <f t="shared" si="2"/>
        <v>0</v>
      </c>
      <c r="Z15" s="36" t="s">
        <v>187</v>
      </c>
      <c r="AA15" s="36" t="s">
        <v>187</v>
      </c>
      <c r="AB15" s="219"/>
      <c r="AC15" s="36" t="s">
        <v>187</v>
      </c>
      <c r="AD15" s="36" t="s">
        <v>187</v>
      </c>
      <c r="AE15" s="219"/>
      <c r="AF15" s="36" t="s">
        <v>187</v>
      </c>
      <c r="AG15" s="36" t="s">
        <v>187</v>
      </c>
      <c r="AH15" s="219"/>
      <c r="AI15" s="199">
        <f t="shared" si="14"/>
        <v>0</v>
      </c>
      <c r="AJ15" s="197">
        <f t="shared" si="15"/>
        <v>0</v>
      </c>
      <c r="AK15" s="11">
        <f t="shared" si="16"/>
        <v>0</v>
      </c>
      <c r="AL15" s="11">
        <f t="shared" si="17"/>
        <v>0</v>
      </c>
      <c r="AM15" s="11">
        <f t="shared" si="18"/>
        <v>0</v>
      </c>
      <c r="AN15" s="33">
        <f t="shared" si="3"/>
        <v>0</v>
      </c>
      <c r="AP15" s="33">
        <f t="shared" si="5"/>
        <v>0</v>
      </c>
      <c r="AQ15" s="93">
        <f t="shared" si="6"/>
        <v>0</v>
      </c>
      <c r="AR15" s="11">
        <f t="shared" si="7"/>
        <v>0</v>
      </c>
      <c r="AS15" s="11">
        <f t="shared" si="8"/>
        <v>0</v>
      </c>
      <c r="AT15" s="11">
        <f t="shared" si="20"/>
        <v>0</v>
      </c>
      <c r="AU15" s="11">
        <f t="shared" si="9"/>
        <v>0</v>
      </c>
      <c r="AV15" s="11">
        <f t="shared" si="10"/>
        <v>0</v>
      </c>
      <c r="AW15" s="11">
        <f t="shared" si="11"/>
        <v>0</v>
      </c>
      <c r="AY15" s="11">
        <v>4</v>
      </c>
      <c r="AZ15" s="33">
        <v>30</v>
      </c>
    </row>
    <row r="16" spans="1:52">
      <c r="A16" s="38">
        <v>5</v>
      </c>
      <c r="B16" s="182" t="s">
        <v>282</v>
      </c>
      <c r="C16" s="201"/>
      <c r="D16" s="31"/>
      <c r="E16" s="184"/>
      <c r="F16" s="31"/>
      <c r="G16" s="31"/>
      <c r="H16" s="185">
        <f t="shared" si="12"/>
        <v>0</v>
      </c>
      <c r="I16" s="32"/>
      <c r="J16" s="219"/>
      <c r="K16" s="219"/>
      <c r="L16" s="173"/>
      <c r="M16" s="174">
        <f t="shared" si="1"/>
        <v>0</v>
      </c>
      <c r="N16" s="175" t="str">
        <f t="shared" si="13"/>
        <v/>
      </c>
      <c r="O16" s="176"/>
      <c r="P16" s="219"/>
      <c r="Q16" s="177">
        <f t="shared" si="19"/>
        <v>0</v>
      </c>
      <c r="R16" s="176"/>
      <c r="S16" s="176"/>
      <c r="T16" s="176"/>
      <c r="U16" s="176"/>
      <c r="V16" s="31"/>
      <c r="W16" s="219"/>
      <c r="X16" s="219"/>
      <c r="Y16" s="194">
        <f t="shared" si="2"/>
        <v>0</v>
      </c>
      <c r="Z16" s="36" t="s">
        <v>187</v>
      </c>
      <c r="AA16" s="36" t="s">
        <v>187</v>
      </c>
      <c r="AB16" s="219"/>
      <c r="AC16" s="36" t="s">
        <v>187</v>
      </c>
      <c r="AD16" s="36" t="s">
        <v>187</v>
      </c>
      <c r="AE16" s="219"/>
      <c r="AF16" s="36" t="s">
        <v>187</v>
      </c>
      <c r="AG16" s="36" t="s">
        <v>187</v>
      </c>
      <c r="AH16" s="219"/>
      <c r="AI16" s="198">
        <f t="shared" si="14"/>
        <v>0</v>
      </c>
      <c r="AJ16" s="196">
        <f t="shared" si="15"/>
        <v>0</v>
      </c>
      <c r="AK16" s="11">
        <f t="shared" si="16"/>
        <v>0</v>
      </c>
      <c r="AL16" s="11">
        <f t="shared" si="17"/>
        <v>0</v>
      </c>
      <c r="AM16" s="11">
        <f t="shared" si="18"/>
        <v>0</v>
      </c>
      <c r="AN16" s="33">
        <f t="shared" si="3"/>
        <v>0</v>
      </c>
      <c r="AP16" s="33">
        <f t="shared" si="5"/>
        <v>0</v>
      </c>
      <c r="AQ16" s="93">
        <f t="shared" si="6"/>
        <v>0</v>
      </c>
      <c r="AR16" s="11">
        <f t="shared" si="7"/>
        <v>0</v>
      </c>
      <c r="AS16" s="11">
        <f t="shared" si="8"/>
        <v>0</v>
      </c>
      <c r="AT16" s="11">
        <f t="shared" si="20"/>
        <v>0</v>
      </c>
      <c r="AU16" s="11">
        <f t="shared" si="9"/>
        <v>0</v>
      </c>
      <c r="AV16" s="11">
        <f t="shared" si="10"/>
        <v>0</v>
      </c>
      <c r="AW16" s="11">
        <f t="shared" si="11"/>
        <v>0</v>
      </c>
      <c r="AY16" s="11">
        <v>5</v>
      </c>
      <c r="AZ16" s="11">
        <v>31</v>
      </c>
    </row>
    <row r="17" spans="1:52">
      <c r="A17" s="38">
        <v>6</v>
      </c>
      <c r="B17" s="182" t="s">
        <v>282</v>
      </c>
      <c r="C17" s="201"/>
      <c r="D17" s="31"/>
      <c r="E17" s="184"/>
      <c r="F17" s="31"/>
      <c r="G17" s="31"/>
      <c r="H17" s="185">
        <f t="shared" si="12"/>
        <v>0</v>
      </c>
      <c r="I17" s="32"/>
      <c r="J17" s="219"/>
      <c r="K17" s="219"/>
      <c r="L17" s="173"/>
      <c r="M17" s="174">
        <f>L17+K17</f>
        <v>0</v>
      </c>
      <c r="N17" s="175" t="str">
        <f t="shared" si="13"/>
        <v/>
      </c>
      <c r="O17" s="176"/>
      <c r="P17" s="219"/>
      <c r="Q17" s="177">
        <f t="shared" si="19"/>
        <v>0</v>
      </c>
      <c r="R17" s="176"/>
      <c r="S17" s="176"/>
      <c r="T17" s="176"/>
      <c r="U17" s="176"/>
      <c r="V17" s="31"/>
      <c r="W17" s="219"/>
      <c r="X17" s="219"/>
      <c r="Y17" s="194">
        <f t="shared" si="2"/>
        <v>0</v>
      </c>
      <c r="Z17" s="36" t="s">
        <v>187</v>
      </c>
      <c r="AA17" s="36" t="s">
        <v>187</v>
      </c>
      <c r="AB17" s="219"/>
      <c r="AC17" s="36" t="s">
        <v>187</v>
      </c>
      <c r="AD17" s="36" t="s">
        <v>187</v>
      </c>
      <c r="AE17" s="219"/>
      <c r="AF17" s="36" t="s">
        <v>187</v>
      </c>
      <c r="AG17" s="36" t="s">
        <v>187</v>
      </c>
      <c r="AH17" s="219"/>
      <c r="AI17" s="198">
        <f t="shared" si="14"/>
        <v>0</v>
      </c>
      <c r="AJ17" s="196">
        <f t="shared" si="15"/>
        <v>0</v>
      </c>
      <c r="AK17" s="11">
        <f t="shared" si="16"/>
        <v>0</v>
      </c>
      <c r="AL17" s="11">
        <f t="shared" si="17"/>
        <v>0</v>
      </c>
      <c r="AM17" s="11">
        <f t="shared" si="18"/>
        <v>0</v>
      </c>
      <c r="AN17" s="33">
        <f t="shared" si="3"/>
        <v>0</v>
      </c>
      <c r="AP17" s="33">
        <f t="shared" si="5"/>
        <v>0</v>
      </c>
      <c r="AQ17" s="93">
        <f t="shared" si="6"/>
        <v>0</v>
      </c>
      <c r="AR17" s="11">
        <f t="shared" si="7"/>
        <v>0</v>
      </c>
      <c r="AS17" s="11">
        <f t="shared" si="8"/>
        <v>0</v>
      </c>
      <c r="AT17" s="11">
        <f t="shared" si="20"/>
        <v>0</v>
      </c>
      <c r="AU17" s="11">
        <f t="shared" si="9"/>
        <v>0</v>
      </c>
      <c r="AV17" s="11">
        <f t="shared" si="10"/>
        <v>0</v>
      </c>
      <c r="AW17" s="11">
        <f t="shared" si="11"/>
        <v>0</v>
      </c>
      <c r="AY17" s="11">
        <v>6</v>
      </c>
      <c r="AZ17" s="11">
        <v>30</v>
      </c>
    </row>
    <row r="18" spans="1:52">
      <c r="A18" s="38">
        <v>7</v>
      </c>
      <c r="B18" s="182" t="s">
        <v>282</v>
      </c>
      <c r="C18" s="201"/>
      <c r="D18" s="31"/>
      <c r="E18" s="184"/>
      <c r="F18" s="31"/>
      <c r="G18" s="31"/>
      <c r="H18" s="185">
        <f t="shared" si="12"/>
        <v>0</v>
      </c>
      <c r="I18" s="32"/>
      <c r="J18" s="219"/>
      <c r="K18" s="219"/>
      <c r="L18" s="173"/>
      <c r="M18" s="174">
        <f>L18+K18</f>
        <v>0</v>
      </c>
      <c r="N18" s="175" t="str">
        <f t="shared" si="13"/>
        <v/>
      </c>
      <c r="O18" s="176"/>
      <c r="P18" s="219"/>
      <c r="Q18" s="177">
        <f t="shared" si="19"/>
        <v>0</v>
      </c>
      <c r="R18" s="176"/>
      <c r="S18" s="176"/>
      <c r="T18" s="176"/>
      <c r="U18" s="176"/>
      <c r="V18" s="31"/>
      <c r="W18" s="219"/>
      <c r="X18" s="219"/>
      <c r="Y18" s="194">
        <f t="shared" si="2"/>
        <v>0</v>
      </c>
      <c r="Z18" s="36" t="s">
        <v>187</v>
      </c>
      <c r="AA18" s="36" t="s">
        <v>187</v>
      </c>
      <c r="AB18" s="219"/>
      <c r="AC18" s="36" t="s">
        <v>187</v>
      </c>
      <c r="AD18" s="36" t="s">
        <v>187</v>
      </c>
      <c r="AE18" s="219"/>
      <c r="AF18" s="36" t="s">
        <v>187</v>
      </c>
      <c r="AG18" s="36" t="s">
        <v>187</v>
      </c>
      <c r="AH18" s="219"/>
      <c r="AI18" s="198">
        <f t="shared" si="14"/>
        <v>0</v>
      </c>
      <c r="AJ18" s="196">
        <f t="shared" si="15"/>
        <v>0</v>
      </c>
      <c r="AK18" s="11">
        <f t="shared" si="16"/>
        <v>0</v>
      </c>
      <c r="AL18" s="11">
        <f t="shared" si="17"/>
        <v>0</v>
      </c>
      <c r="AM18" s="11">
        <f t="shared" si="18"/>
        <v>0</v>
      </c>
      <c r="AN18" s="33">
        <f t="shared" si="3"/>
        <v>0</v>
      </c>
      <c r="AP18" s="33">
        <f t="shared" si="5"/>
        <v>0</v>
      </c>
      <c r="AQ18" s="93">
        <f t="shared" si="6"/>
        <v>0</v>
      </c>
      <c r="AR18" s="11">
        <f t="shared" si="7"/>
        <v>0</v>
      </c>
      <c r="AS18" s="11">
        <f t="shared" si="8"/>
        <v>0</v>
      </c>
      <c r="AT18" s="11">
        <f t="shared" si="20"/>
        <v>0</v>
      </c>
      <c r="AU18" s="11">
        <f t="shared" si="9"/>
        <v>0</v>
      </c>
      <c r="AV18" s="11">
        <f t="shared" si="10"/>
        <v>0</v>
      </c>
      <c r="AW18" s="11">
        <f t="shared" si="11"/>
        <v>0</v>
      </c>
      <c r="AY18" s="11">
        <v>7</v>
      </c>
      <c r="AZ18" s="11">
        <v>31</v>
      </c>
    </row>
    <row r="19" spans="1:52">
      <c r="A19" s="38">
        <v>8</v>
      </c>
      <c r="B19" s="182" t="s">
        <v>282</v>
      </c>
      <c r="C19" s="201"/>
      <c r="D19" s="31"/>
      <c r="E19" s="184"/>
      <c r="F19" s="31"/>
      <c r="G19" s="31"/>
      <c r="H19" s="185">
        <f t="shared" si="12"/>
        <v>0</v>
      </c>
      <c r="I19" s="32"/>
      <c r="J19" s="219"/>
      <c r="K19" s="219"/>
      <c r="L19" s="178"/>
      <c r="M19" s="174">
        <f t="shared" si="1"/>
        <v>0</v>
      </c>
      <c r="N19" s="175" t="str">
        <f t="shared" si="13"/>
        <v/>
      </c>
      <c r="O19" s="176"/>
      <c r="P19" s="219"/>
      <c r="Q19" s="177">
        <f t="shared" si="19"/>
        <v>0</v>
      </c>
      <c r="R19" s="176"/>
      <c r="S19" s="176"/>
      <c r="T19" s="176"/>
      <c r="U19" s="176"/>
      <c r="V19" s="31"/>
      <c r="W19" s="219"/>
      <c r="X19" s="219"/>
      <c r="Y19" s="194">
        <f t="shared" si="2"/>
        <v>0</v>
      </c>
      <c r="Z19" s="36" t="s">
        <v>187</v>
      </c>
      <c r="AA19" s="36" t="s">
        <v>187</v>
      </c>
      <c r="AB19" s="219"/>
      <c r="AC19" s="36" t="s">
        <v>187</v>
      </c>
      <c r="AD19" s="36" t="s">
        <v>187</v>
      </c>
      <c r="AE19" s="219"/>
      <c r="AF19" s="36" t="s">
        <v>187</v>
      </c>
      <c r="AG19" s="36" t="s">
        <v>187</v>
      </c>
      <c r="AH19" s="219"/>
      <c r="AI19" s="198">
        <f t="shared" si="14"/>
        <v>0</v>
      </c>
      <c r="AJ19" s="196">
        <f t="shared" si="15"/>
        <v>0</v>
      </c>
      <c r="AK19" s="11">
        <f t="shared" si="16"/>
        <v>0</v>
      </c>
      <c r="AL19" s="11">
        <f t="shared" si="17"/>
        <v>0</v>
      </c>
      <c r="AM19" s="11">
        <f t="shared" si="18"/>
        <v>0</v>
      </c>
      <c r="AN19" s="33">
        <f t="shared" si="3"/>
        <v>0</v>
      </c>
      <c r="AP19" s="33">
        <f t="shared" si="5"/>
        <v>0</v>
      </c>
      <c r="AQ19" s="93">
        <f t="shared" si="6"/>
        <v>0</v>
      </c>
      <c r="AR19" s="11">
        <f t="shared" si="7"/>
        <v>0</v>
      </c>
      <c r="AS19" s="11">
        <f t="shared" si="8"/>
        <v>0</v>
      </c>
      <c r="AT19" s="11">
        <f t="shared" si="20"/>
        <v>0</v>
      </c>
      <c r="AU19" s="11">
        <f t="shared" si="9"/>
        <v>0</v>
      </c>
      <c r="AV19" s="11">
        <f t="shared" si="10"/>
        <v>0</v>
      </c>
      <c r="AW19" s="11">
        <f t="shared" si="11"/>
        <v>0</v>
      </c>
      <c r="AY19" s="11">
        <v>8</v>
      </c>
      <c r="AZ19" s="11">
        <v>31</v>
      </c>
    </row>
    <row r="20" spans="1:52">
      <c r="A20" s="38">
        <v>9</v>
      </c>
      <c r="B20" s="182" t="s">
        <v>282</v>
      </c>
      <c r="C20" s="201"/>
      <c r="D20" s="31"/>
      <c r="E20" s="184"/>
      <c r="F20" s="31"/>
      <c r="G20" s="31"/>
      <c r="H20" s="185">
        <f t="shared" si="12"/>
        <v>0</v>
      </c>
      <c r="I20" s="32"/>
      <c r="J20" s="219"/>
      <c r="K20" s="219"/>
      <c r="L20" s="178"/>
      <c r="M20" s="174">
        <f t="shared" si="1"/>
        <v>0</v>
      </c>
      <c r="N20" s="175" t="str">
        <f t="shared" si="13"/>
        <v/>
      </c>
      <c r="O20" s="176"/>
      <c r="P20" s="219"/>
      <c r="Q20" s="177">
        <f t="shared" si="19"/>
        <v>0</v>
      </c>
      <c r="R20" s="176"/>
      <c r="S20" s="176"/>
      <c r="T20" s="176"/>
      <c r="U20" s="176"/>
      <c r="V20" s="31"/>
      <c r="W20" s="219"/>
      <c r="X20" s="219"/>
      <c r="Y20" s="194">
        <f t="shared" si="2"/>
        <v>0</v>
      </c>
      <c r="Z20" s="36" t="s">
        <v>187</v>
      </c>
      <c r="AA20" s="36" t="s">
        <v>187</v>
      </c>
      <c r="AB20" s="219"/>
      <c r="AC20" s="36" t="s">
        <v>187</v>
      </c>
      <c r="AD20" s="36" t="s">
        <v>187</v>
      </c>
      <c r="AE20" s="219"/>
      <c r="AF20" s="36" t="s">
        <v>187</v>
      </c>
      <c r="AG20" s="36" t="s">
        <v>187</v>
      </c>
      <c r="AH20" s="219"/>
      <c r="AI20" s="198">
        <f t="shared" si="14"/>
        <v>0</v>
      </c>
      <c r="AJ20" s="196">
        <f t="shared" si="15"/>
        <v>0</v>
      </c>
      <c r="AK20" s="11">
        <f t="shared" si="16"/>
        <v>0</v>
      </c>
      <c r="AL20" s="11">
        <f t="shared" si="17"/>
        <v>0</v>
      </c>
      <c r="AM20" s="11">
        <f t="shared" si="18"/>
        <v>0</v>
      </c>
      <c r="AN20" s="33">
        <f t="shared" si="3"/>
        <v>0</v>
      </c>
      <c r="AP20" s="33">
        <f t="shared" si="5"/>
        <v>0</v>
      </c>
      <c r="AQ20" s="93">
        <f t="shared" si="6"/>
        <v>0</v>
      </c>
      <c r="AR20" s="11">
        <f t="shared" si="7"/>
        <v>0</v>
      </c>
      <c r="AS20" s="11">
        <f t="shared" si="8"/>
        <v>0</v>
      </c>
      <c r="AT20" s="11">
        <f t="shared" si="20"/>
        <v>0</v>
      </c>
      <c r="AU20" s="11">
        <f t="shared" si="9"/>
        <v>0</v>
      </c>
      <c r="AV20" s="11">
        <f t="shared" si="10"/>
        <v>0</v>
      </c>
      <c r="AW20" s="11">
        <f t="shared" si="11"/>
        <v>0</v>
      </c>
      <c r="AY20" s="11">
        <v>9</v>
      </c>
      <c r="AZ20" s="11">
        <v>30</v>
      </c>
    </row>
    <row r="21" spans="1:52">
      <c r="A21" s="38">
        <v>10</v>
      </c>
      <c r="B21" s="182" t="s">
        <v>282</v>
      </c>
      <c r="C21" s="201"/>
      <c r="D21" s="31"/>
      <c r="E21" s="184"/>
      <c r="F21" s="31"/>
      <c r="G21" s="31"/>
      <c r="H21" s="185">
        <f t="shared" si="12"/>
        <v>0</v>
      </c>
      <c r="I21" s="32"/>
      <c r="J21" s="219"/>
      <c r="K21" s="219"/>
      <c r="L21" s="178"/>
      <c r="M21" s="174">
        <f t="shared" si="1"/>
        <v>0</v>
      </c>
      <c r="N21" s="175" t="str">
        <f t="shared" si="13"/>
        <v/>
      </c>
      <c r="O21" s="176"/>
      <c r="P21" s="219"/>
      <c r="Q21" s="177">
        <f t="shared" si="19"/>
        <v>0</v>
      </c>
      <c r="R21" s="176"/>
      <c r="S21" s="176"/>
      <c r="T21" s="176"/>
      <c r="U21" s="176"/>
      <c r="V21" s="31"/>
      <c r="W21" s="219"/>
      <c r="X21" s="219"/>
      <c r="Y21" s="194">
        <f t="shared" si="2"/>
        <v>0</v>
      </c>
      <c r="Z21" s="36" t="s">
        <v>187</v>
      </c>
      <c r="AA21" s="36" t="s">
        <v>187</v>
      </c>
      <c r="AB21" s="219"/>
      <c r="AC21" s="36" t="s">
        <v>187</v>
      </c>
      <c r="AD21" s="36" t="s">
        <v>187</v>
      </c>
      <c r="AE21" s="219"/>
      <c r="AF21" s="36" t="s">
        <v>187</v>
      </c>
      <c r="AG21" s="36" t="s">
        <v>187</v>
      </c>
      <c r="AH21" s="219"/>
      <c r="AI21" s="198">
        <f t="shared" si="14"/>
        <v>0</v>
      </c>
      <c r="AJ21" s="196">
        <f t="shared" si="15"/>
        <v>0</v>
      </c>
      <c r="AK21" s="11">
        <f t="shared" si="16"/>
        <v>0</v>
      </c>
      <c r="AL21" s="11">
        <f t="shared" si="17"/>
        <v>0</v>
      </c>
      <c r="AM21" s="11">
        <f t="shared" si="18"/>
        <v>0</v>
      </c>
      <c r="AN21" s="33">
        <f t="shared" si="3"/>
        <v>0</v>
      </c>
      <c r="AP21" s="33">
        <f t="shared" si="5"/>
        <v>0</v>
      </c>
      <c r="AQ21" s="93">
        <f t="shared" si="6"/>
        <v>0</v>
      </c>
      <c r="AR21" s="11">
        <f t="shared" si="7"/>
        <v>0</v>
      </c>
      <c r="AS21" s="11">
        <f t="shared" si="8"/>
        <v>0</v>
      </c>
      <c r="AT21" s="11">
        <f t="shared" si="20"/>
        <v>0</v>
      </c>
      <c r="AU21" s="11">
        <f t="shared" si="9"/>
        <v>0</v>
      </c>
      <c r="AV21" s="11">
        <f t="shared" si="10"/>
        <v>0</v>
      </c>
      <c r="AW21" s="11">
        <f t="shared" si="11"/>
        <v>0</v>
      </c>
      <c r="AY21" s="11">
        <v>10</v>
      </c>
      <c r="AZ21" s="11">
        <v>31</v>
      </c>
    </row>
    <row r="22" spans="1:52">
      <c r="A22" s="38">
        <v>11</v>
      </c>
      <c r="B22" s="182" t="s">
        <v>282</v>
      </c>
      <c r="C22" s="201"/>
      <c r="D22" s="31"/>
      <c r="E22" s="184"/>
      <c r="F22" s="31"/>
      <c r="G22" s="31"/>
      <c r="H22" s="185">
        <f t="shared" si="12"/>
        <v>0</v>
      </c>
      <c r="I22" s="32"/>
      <c r="J22" s="219"/>
      <c r="K22" s="219"/>
      <c r="L22" s="178"/>
      <c r="M22" s="174">
        <f t="shared" si="1"/>
        <v>0</v>
      </c>
      <c r="N22" s="175" t="str">
        <f t="shared" si="13"/>
        <v/>
      </c>
      <c r="O22" s="176"/>
      <c r="P22" s="219"/>
      <c r="Q22" s="177">
        <f t="shared" si="19"/>
        <v>0</v>
      </c>
      <c r="R22" s="176"/>
      <c r="S22" s="176"/>
      <c r="T22" s="176"/>
      <c r="U22" s="176"/>
      <c r="V22" s="31"/>
      <c r="W22" s="219"/>
      <c r="X22" s="219"/>
      <c r="Y22" s="194">
        <f t="shared" si="2"/>
        <v>0</v>
      </c>
      <c r="Z22" s="36" t="s">
        <v>187</v>
      </c>
      <c r="AA22" s="36" t="s">
        <v>187</v>
      </c>
      <c r="AB22" s="219"/>
      <c r="AC22" s="36" t="s">
        <v>187</v>
      </c>
      <c r="AD22" s="36" t="s">
        <v>187</v>
      </c>
      <c r="AE22" s="219"/>
      <c r="AF22" s="36" t="s">
        <v>187</v>
      </c>
      <c r="AG22" s="36" t="s">
        <v>187</v>
      </c>
      <c r="AH22" s="219"/>
      <c r="AI22" s="198">
        <f t="shared" si="14"/>
        <v>0</v>
      </c>
      <c r="AJ22" s="196">
        <f t="shared" si="15"/>
        <v>0</v>
      </c>
      <c r="AK22" s="11">
        <f t="shared" si="16"/>
        <v>0</v>
      </c>
      <c r="AL22" s="11">
        <f t="shared" si="17"/>
        <v>0</v>
      </c>
      <c r="AM22" s="11">
        <f t="shared" si="18"/>
        <v>0</v>
      </c>
      <c r="AN22" s="33">
        <f t="shared" si="3"/>
        <v>0</v>
      </c>
      <c r="AP22" s="33">
        <f t="shared" si="5"/>
        <v>0</v>
      </c>
      <c r="AQ22" s="93">
        <f t="shared" si="6"/>
        <v>0</v>
      </c>
      <c r="AR22" s="11">
        <f t="shared" si="7"/>
        <v>0</v>
      </c>
      <c r="AS22" s="11">
        <f t="shared" si="8"/>
        <v>0</v>
      </c>
      <c r="AT22" s="11">
        <f t="shared" si="20"/>
        <v>0</v>
      </c>
      <c r="AU22" s="11">
        <f t="shared" si="9"/>
        <v>0</v>
      </c>
      <c r="AV22" s="11">
        <f t="shared" si="10"/>
        <v>0</v>
      </c>
      <c r="AW22" s="11">
        <f t="shared" si="11"/>
        <v>0</v>
      </c>
      <c r="AY22" s="11">
        <v>11</v>
      </c>
      <c r="AZ22" s="11">
        <v>30</v>
      </c>
    </row>
    <row r="23" spans="1:52">
      <c r="A23" s="38">
        <v>12</v>
      </c>
      <c r="B23" s="182" t="s">
        <v>282</v>
      </c>
      <c r="C23" s="201"/>
      <c r="D23" s="31"/>
      <c r="E23" s="184"/>
      <c r="F23" s="31"/>
      <c r="G23" s="31"/>
      <c r="H23" s="185">
        <f t="shared" si="12"/>
        <v>0</v>
      </c>
      <c r="I23" s="32"/>
      <c r="J23" s="219"/>
      <c r="K23" s="219"/>
      <c r="L23" s="178"/>
      <c r="M23" s="174">
        <f t="shared" si="1"/>
        <v>0</v>
      </c>
      <c r="N23" s="175" t="str">
        <f t="shared" si="13"/>
        <v/>
      </c>
      <c r="O23" s="176"/>
      <c r="P23" s="219"/>
      <c r="Q23" s="177">
        <f t="shared" si="19"/>
        <v>0</v>
      </c>
      <c r="R23" s="176"/>
      <c r="S23" s="176"/>
      <c r="T23" s="176"/>
      <c r="U23" s="176"/>
      <c r="V23" s="31"/>
      <c r="W23" s="219"/>
      <c r="X23" s="219"/>
      <c r="Y23" s="194">
        <f t="shared" si="2"/>
        <v>0</v>
      </c>
      <c r="Z23" s="36" t="s">
        <v>187</v>
      </c>
      <c r="AA23" s="36" t="s">
        <v>187</v>
      </c>
      <c r="AB23" s="219"/>
      <c r="AC23" s="36" t="s">
        <v>187</v>
      </c>
      <c r="AD23" s="36" t="s">
        <v>187</v>
      </c>
      <c r="AE23" s="219"/>
      <c r="AF23" s="36" t="s">
        <v>187</v>
      </c>
      <c r="AG23" s="36" t="s">
        <v>187</v>
      </c>
      <c r="AH23" s="219"/>
      <c r="AI23" s="198">
        <f t="shared" si="14"/>
        <v>0</v>
      </c>
      <c r="AJ23" s="196">
        <f t="shared" si="15"/>
        <v>0</v>
      </c>
      <c r="AK23" s="11">
        <f t="shared" si="16"/>
        <v>0</v>
      </c>
      <c r="AL23" s="11">
        <f t="shared" si="17"/>
        <v>0</v>
      </c>
      <c r="AM23" s="11">
        <f t="shared" si="18"/>
        <v>0</v>
      </c>
      <c r="AN23" s="33">
        <f t="shared" si="3"/>
        <v>0</v>
      </c>
      <c r="AP23" s="33">
        <f t="shared" si="5"/>
        <v>0</v>
      </c>
      <c r="AQ23" s="93">
        <f t="shared" si="6"/>
        <v>0</v>
      </c>
      <c r="AR23" s="11">
        <f t="shared" si="7"/>
        <v>0</v>
      </c>
      <c r="AS23" s="11">
        <f t="shared" si="8"/>
        <v>0</v>
      </c>
      <c r="AT23" s="11">
        <f t="shared" si="20"/>
        <v>0</v>
      </c>
      <c r="AU23" s="11">
        <f t="shared" si="9"/>
        <v>0</v>
      </c>
      <c r="AV23" s="11">
        <f t="shared" si="10"/>
        <v>0</v>
      </c>
      <c r="AW23" s="11">
        <f t="shared" si="11"/>
        <v>0</v>
      </c>
      <c r="AY23" s="11">
        <v>0</v>
      </c>
      <c r="AZ23" s="11">
        <v>31</v>
      </c>
    </row>
    <row r="24" spans="1:52">
      <c r="A24" s="38">
        <v>13</v>
      </c>
      <c r="B24" s="182" t="s">
        <v>282</v>
      </c>
      <c r="C24" s="201"/>
      <c r="D24" s="31"/>
      <c r="E24" s="184"/>
      <c r="F24" s="31"/>
      <c r="G24" s="31"/>
      <c r="H24" s="185">
        <f t="shared" si="12"/>
        <v>0</v>
      </c>
      <c r="I24" s="32"/>
      <c r="J24" s="219"/>
      <c r="K24" s="219"/>
      <c r="L24" s="178"/>
      <c r="M24" s="174">
        <f t="shared" si="1"/>
        <v>0</v>
      </c>
      <c r="N24" s="175" t="str">
        <f t="shared" si="13"/>
        <v/>
      </c>
      <c r="O24" s="176"/>
      <c r="P24" s="219"/>
      <c r="Q24" s="177">
        <f t="shared" si="19"/>
        <v>0</v>
      </c>
      <c r="R24" s="176"/>
      <c r="S24" s="176"/>
      <c r="T24" s="176"/>
      <c r="U24" s="176"/>
      <c r="V24" s="31"/>
      <c r="W24" s="219"/>
      <c r="X24" s="219"/>
      <c r="Y24" s="194">
        <f t="shared" si="2"/>
        <v>0</v>
      </c>
      <c r="Z24" s="36" t="s">
        <v>187</v>
      </c>
      <c r="AA24" s="36" t="s">
        <v>187</v>
      </c>
      <c r="AB24" s="219"/>
      <c r="AC24" s="36" t="s">
        <v>187</v>
      </c>
      <c r="AD24" s="36" t="s">
        <v>187</v>
      </c>
      <c r="AE24" s="219"/>
      <c r="AF24" s="36" t="s">
        <v>187</v>
      </c>
      <c r="AG24" s="36" t="s">
        <v>187</v>
      </c>
      <c r="AH24" s="219"/>
      <c r="AI24" s="198">
        <f t="shared" si="14"/>
        <v>0</v>
      </c>
      <c r="AJ24" s="196">
        <f t="shared" si="15"/>
        <v>0</v>
      </c>
      <c r="AK24" s="11">
        <f t="shared" si="16"/>
        <v>0</v>
      </c>
      <c r="AL24" s="11">
        <f t="shared" si="17"/>
        <v>0</v>
      </c>
      <c r="AM24" s="11">
        <f t="shared" si="18"/>
        <v>0</v>
      </c>
      <c r="AN24" s="33">
        <f t="shared" si="3"/>
        <v>0</v>
      </c>
      <c r="AP24" s="33">
        <f t="shared" si="5"/>
        <v>0</v>
      </c>
      <c r="AQ24" s="93">
        <f t="shared" si="6"/>
        <v>0</v>
      </c>
      <c r="AR24" s="11">
        <f t="shared" si="7"/>
        <v>0</v>
      </c>
      <c r="AS24" s="11">
        <f t="shared" si="8"/>
        <v>0</v>
      </c>
      <c r="AT24" s="11">
        <f t="shared" si="20"/>
        <v>0</v>
      </c>
      <c r="AU24" s="11">
        <f t="shared" si="9"/>
        <v>0</v>
      </c>
      <c r="AV24" s="11">
        <f t="shared" si="10"/>
        <v>0</v>
      </c>
      <c r="AW24" s="11">
        <f t="shared" si="11"/>
        <v>0</v>
      </c>
    </row>
    <row r="25" spans="1:52">
      <c r="A25" s="38">
        <v>14</v>
      </c>
      <c r="B25" s="182" t="s">
        <v>282</v>
      </c>
      <c r="C25" s="201"/>
      <c r="D25" s="31"/>
      <c r="E25" s="184"/>
      <c r="F25" s="31"/>
      <c r="G25" s="31"/>
      <c r="H25" s="185">
        <f t="shared" si="12"/>
        <v>0</v>
      </c>
      <c r="I25" s="32"/>
      <c r="J25" s="219"/>
      <c r="K25" s="219"/>
      <c r="L25" s="178"/>
      <c r="M25" s="174">
        <f t="shared" si="1"/>
        <v>0</v>
      </c>
      <c r="N25" s="175" t="str">
        <f t="shared" si="13"/>
        <v/>
      </c>
      <c r="O25" s="176"/>
      <c r="P25" s="219"/>
      <c r="Q25" s="177">
        <f t="shared" si="19"/>
        <v>0</v>
      </c>
      <c r="R25" s="176"/>
      <c r="S25" s="176"/>
      <c r="T25" s="176"/>
      <c r="U25" s="176"/>
      <c r="V25" s="31"/>
      <c r="W25" s="219"/>
      <c r="X25" s="219"/>
      <c r="Y25" s="194">
        <f t="shared" si="2"/>
        <v>0</v>
      </c>
      <c r="Z25" s="36" t="s">
        <v>187</v>
      </c>
      <c r="AA25" s="36" t="s">
        <v>187</v>
      </c>
      <c r="AB25" s="219"/>
      <c r="AC25" s="36" t="s">
        <v>187</v>
      </c>
      <c r="AD25" s="36" t="s">
        <v>187</v>
      </c>
      <c r="AE25" s="219"/>
      <c r="AF25" s="36" t="s">
        <v>187</v>
      </c>
      <c r="AG25" s="36" t="s">
        <v>187</v>
      </c>
      <c r="AH25" s="219"/>
      <c r="AI25" s="198">
        <f t="shared" si="14"/>
        <v>0</v>
      </c>
      <c r="AJ25" s="196">
        <f t="shared" si="15"/>
        <v>0</v>
      </c>
      <c r="AK25" s="11">
        <f t="shared" si="16"/>
        <v>0</v>
      </c>
      <c r="AL25" s="11">
        <f t="shared" si="17"/>
        <v>0</v>
      </c>
      <c r="AM25" s="11">
        <f t="shared" si="18"/>
        <v>0</v>
      </c>
      <c r="AN25" s="33">
        <f t="shared" si="3"/>
        <v>0</v>
      </c>
      <c r="AP25" s="33">
        <f t="shared" si="5"/>
        <v>0</v>
      </c>
      <c r="AQ25" s="93">
        <f t="shared" si="6"/>
        <v>0</v>
      </c>
      <c r="AR25" s="11">
        <f t="shared" si="7"/>
        <v>0</v>
      </c>
      <c r="AS25" s="11">
        <f t="shared" si="8"/>
        <v>0</v>
      </c>
      <c r="AT25" s="11">
        <f t="shared" si="20"/>
        <v>0</v>
      </c>
      <c r="AU25" s="11">
        <f t="shared" si="9"/>
        <v>0</v>
      </c>
      <c r="AV25" s="11">
        <f t="shared" si="10"/>
        <v>0</v>
      </c>
      <c r="AW25" s="11">
        <f t="shared" si="11"/>
        <v>0</v>
      </c>
    </row>
    <row r="26" spans="1:52">
      <c r="A26" s="38">
        <v>15</v>
      </c>
      <c r="B26" s="182" t="s">
        <v>282</v>
      </c>
      <c r="C26" s="201"/>
      <c r="D26" s="31"/>
      <c r="E26" s="184"/>
      <c r="F26" s="31"/>
      <c r="G26" s="31"/>
      <c r="H26" s="185">
        <f t="shared" si="12"/>
        <v>0</v>
      </c>
      <c r="I26" s="32"/>
      <c r="J26" s="219"/>
      <c r="K26" s="219"/>
      <c r="L26" s="178"/>
      <c r="M26" s="174">
        <f t="shared" si="1"/>
        <v>0</v>
      </c>
      <c r="N26" s="175" t="str">
        <f t="shared" si="13"/>
        <v/>
      </c>
      <c r="O26" s="176"/>
      <c r="P26" s="219"/>
      <c r="Q26" s="177">
        <f t="shared" si="19"/>
        <v>0</v>
      </c>
      <c r="R26" s="176"/>
      <c r="S26" s="176"/>
      <c r="T26" s="176"/>
      <c r="U26" s="176"/>
      <c r="V26" s="31"/>
      <c r="W26" s="219"/>
      <c r="X26" s="219"/>
      <c r="Y26" s="194">
        <f t="shared" si="2"/>
        <v>0</v>
      </c>
      <c r="Z26" s="36" t="s">
        <v>187</v>
      </c>
      <c r="AA26" s="36" t="s">
        <v>187</v>
      </c>
      <c r="AB26" s="219"/>
      <c r="AC26" s="36" t="s">
        <v>187</v>
      </c>
      <c r="AD26" s="36" t="s">
        <v>187</v>
      </c>
      <c r="AE26" s="219"/>
      <c r="AF26" s="36" t="s">
        <v>187</v>
      </c>
      <c r="AG26" s="36" t="s">
        <v>187</v>
      </c>
      <c r="AH26" s="219"/>
      <c r="AI26" s="198">
        <f t="shared" si="14"/>
        <v>0</v>
      </c>
      <c r="AJ26" s="196">
        <f t="shared" si="15"/>
        <v>0</v>
      </c>
      <c r="AK26" s="11">
        <f t="shared" si="16"/>
        <v>0</v>
      </c>
      <c r="AL26" s="11">
        <f t="shared" si="17"/>
        <v>0</v>
      </c>
      <c r="AM26" s="11">
        <f t="shared" si="18"/>
        <v>0</v>
      </c>
      <c r="AN26" s="33">
        <f t="shared" si="3"/>
        <v>0</v>
      </c>
      <c r="AP26" s="33">
        <f t="shared" si="5"/>
        <v>0</v>
      </c>
      <c r="AQ26" s="93">
        <f t="shared" si="6"/>
        <v>0</v>
      </c>
      <c r="AR26" s="11">
        <f t="shared" si="7"/>
        <v>0</v>
      </c>
      <c r="AS26" s="11">
        <f t="shared" si="8"/>
        <v>0</v>
      </c>
      <c r="AT26" s="11">
        <f t="shared" si="20"/>
        <v>0</v>
      </c>
      <c r="AU26" s="11">
        <f t="shared" si="9"/>
        <v>0</v>
      </c>
      <c r="AV26" s="11">
        <f t="shared" si="10"/>
        <v>0</v>
      </c>
      <c r="AW26" s="11">
        <f t="shared" si="11"/>
        <v>0</v>
      </c>
    </row>
    <row r="27" spans="1:52">
      <c r="A27" s="38">
        <v>16</v>
      </c>
      <c r="B27" s="182" t="s">
        <v>282</v>
      </c>
      <c r="C27" s="201"/>
      <c r="D27" s="31"/>
      <c r="E27" s="184"/>
      <c r="F27" s="31"/>
      <c r="G27" s="31"/>
      <c r="H27" s="185">
        <f t="shared" si="12"/>
        <v>0</v>
      </c>
      <c r="I27" s="32"/>
      <c r="J27" s="219"/>
      <c r="K27" s="219"/>
      <c r="L27" s="178"/>
      <c r="M27" s="174">
        <f t="shared" si="1"/>
        <v>0</v>
      </c>
      <c r="N27" s="175" t="str">
        <f t="shared" si="13"/>
        <v/>
      </c>
      <c r="O27" s="176"/>
      <c r="P27" s="219"/>
      <c r="Q27" s="177">
        <f t="shared" si="19"/>
        <v>0</v>
      </c>
      <c r="R27" s="176"/>
      <c r="S27" s="176"/>
      <c r="T27" s="176"/>
      <c r="U27" s="176"/>
      <c r="V27" s="31"/>
      <c r="W27" s="219"/>
      <c r="X27" s="219"/>
      <c r="Y27" s="194">
        <f t="shared" si="2"/>
        <v>0</v>
      </c>
      <c r="Z27" s="36" t="s">
        <v>187</v>
      </c>
      <c r="AA27" s="36" t="s">
        <v>187</v>
      </c>
      <c r="AB27" s="219"/>
      <c r="AC27" s="36" t="s">
        <v>187</v>
      </c>
      <c r="AD27" s="36" t="s">
        <v>187</v>
      </c>
      <c r="AE27" s="219"/>
      <c r="AF27" s="36" t="s">
        <v>187</v>
      </c>
      <c r="AG27" s="36" t="s">
        <v>187</v>
      </c>
      <c r="AH27" s="219"/>
      <c r="AI27" s="198">
        <f t="shared" si="14"/>
        <v>0</v>
      </c>
      <c r="AJ27" s="196">
        <f t="shared" si="15"/>
        <v>0</v>
      </c>
      <c r="AK27" s="11">
        <f t="shared" si="16"/>
        <v>0</v>
      </c>
      <c r="AL27" s="11">
        <f t="shared" si="17"/>
        <v>0</v>
      </c>
      <c r="AM27" s="11">
        <f t="shared" si="18"/>
        <v>0</v>
      </c>
      <c r="AN27" s="33">
        <f t="shared" si="3"/>
        <v>0</v>
      </c>
      <c r="AP27" s="33">
        <f t="shared" si="5"/>
        <v>0</v>
      </c>
      <c r="AQ27" s="93">
        <f t="shared" si="6"/>
        <v>0</v>
      </c>
      <c r="AR27" s="11">
        <f t="shared" si="7"/>
        <v>0</v>
      </c>
      <c r="AS27" s="11">
        <f t="shared" si="8"/>
        <v>0</v>
      </c>
      <c r="AT27" s="11">
        <f t="shared" si="20"/>
        <v>0</v>
      </c>
      <c r="AU27" s="11">
        <f t="shared" si="9"/>
        <v>0</v>
      </c>
      <c r="AV27" s="11">
        <f t="shared" si="10"/>
        <v>0</v>
      </c>
      <c r="AW27" s="11">
        <f t="shared" si="11"/>
        <v>0</v>
      </c>
    </row>
    <row r="28" spans="1:52">
      <c r="A28" s="38">
        <v>17</v>
      </c>
      <c r="B28" s="182" t="s">
        <v>282</v>
      </c>
      <c r="C28" s="201"/>
      <c r="D28" s="31"/>
      <c r="E28" s="184"/>
      <c r="F28" s="31"/>
      <c r="G28" s="31"/>
      <c r="H28" s="185">
        <f t="shared" si="12"/>
        <v>0</v>
      </c>
      <c r="I28" s="32"/>
      <c r="J28" s="219"/>
      <c r="K28" s="219"/>
      <c r="L28" s="178"/>
      <c r="M28" s="174">
        <f t="shared" si="1"/>
        <v>0</v>
      </c>
      <c r="N28" s="175" t="str">
        <f t="shared" si="13"/>
        <v/>
      </c>
      <c r="O28" s="176"/>
      <c r="P28" s="219"/>
      <c r="Q28" s="177">
        <f t="shared" si="19"/>
        <v>0</v>
      </c>
      <c r="R28" s="176"/>
      <c r="S28" s="176"/>
      <c r="T28" s="176"/>
      <c r="U28" s="176"/>
      <c r="V28" s="31"/>
      <c r="W28" s="219"/>
      <c r="X28" s="219"/>
      <c r="Y28" s="194">
        <f t="shared" si="2"/>
        <v>0</v>
      </c>
      <c r="Z28" s="36" t="s">
        <v>187</v>
      </c>
      <c r="AA28" s="36" t="s">
        <v>187</v>
      </c>
      <c r="AB28" s="219"/>
      <c r="AC28" s="36" t="s">
        <v>187</v>
      </c>
      <c r="AD28" s="36" t="s">
        <v>187</v>
      </c>
      <c r="AE28" s="219"/>
      <c r="AF28" s="36" t="s">
        <v>187</v>
      </c>
      <c r="AG28" s="36" t="s">
        <v>187</v>
      </c>
      <c r="AH28" s="219"/>
      <c r="AI28" s="198">
        <f t="shared" si="14"/>
        <v>0</v>
      </c>
      <c r="AJ28" s="196">
        <f t="shared" si="15"/>
        <v>0</v>
      </c>
      <c r="AK28" s="11">
        <f t="shared" si="16"/>
        <v>0</v>
      </c>
      <c r="AL28" s="11">
        <f t="shared" si="17"/>
        <v>0</v>
      </c>
      <c r="AM28" s="11">
        <f t="shared" si="18"/>
        <v>0</v>
      </c>
      <c r="AN28" s="33">
        <f t="shared" si="3"/>
        <v>0</v>
      </c>
      <c r="AP28" s="33">
        <f t="shared" si="5"/>
        <v>0</v>
      </c>
      <c r="AQ28" s="93">
        <f t="shared" si="6"/>
        <v>0</v>
      </c>
      <c r="AR28" s="11">
        <f t="shared" si="7"/>
        <v>0</v>
      </c>
      <c r="AS28" s="11">
        <f t="shared" si="8"/>
        <v>0</v>
      </c>
      <c r="AT28" s="11">
        <f t="shared" si="20"/>
        <v>0</v>
      </c>
      <c r="AU28" s="11">
        <f t="shared" si="9"/>
        <v>0</v>
      </c>
      <c r="AV28" s="11">
        <f t="shared" si="10"/>
        <v>0</v>
      </c>
      <c r="AW28" s="11">
        <f t="shared" si="11"/>
        <v>0</v>
      </c>
    </row>
    <row r="29" spans="1:52">
      <c r="A29" s="38">
        <v>18</v>
      </c>
      <c r="B29" s="182" t="s">
        <v>282</v>
      </c>
      <c r="C29" s="201"/>
      <c r="D29" s="31"/>
      <c r="E29" s="184"/>
      <c r="F29" s="31"/>
      <c r="G29" s="31"/>
      <c r="H29" s="185">
        <f t="shared" si="12"/>
        <v>0</v>
      </c>
      <c r="I29" s="32"/>
      <c r="J29" s="219"/>
      <c r="K29" s="219"/>
      <c r="L29" s="178"/>
      <c r="M29" s="174">
        <f t="shared" si="1"/>
        <v>0</v>
      </c>
      <c r="N29" s="175" t="str">
        <f t="shared" si="13"/>
        <v/>
      </c>
      <c r="O29" s="176"/>
      <c r="P29" s="219"/>
      <c r="Q29" s="177">
        <f t="shared" si="19"/>
        <v>0</v>
      </c>
      <c r="R29" s="176"/>
      <c r="S29" s="176"/>
      <c r="T29" s="176"/>
      <c r="U29" s="176"/>
      <c r="V29" s="31"/>
      <c r="W29" s="219"/>
      <c r="X29" s="219"/>
      <c r="Y29" s="194">
        <f t="shared" si="2"/>
        <v>0</v>
      </c>
      <c r="Z29" s="36" t="s">
        <v>187</v>
      </c>
      <c r="AA29" s="36" t="s">
        <v>187</v>
      </c>
      <c r="AB29" s="219"/>
      <c r="AC29" s="36" t="s">
        <v>187</v>
      </c>
      <c r="AD29" s="36" t="s">
        <v>187</v>
      </c>
      <c r="AE29" s="219"/>
      <c r="AF29" s="36" t="s">
        <v>187</v>
      </c>
      <c r="AG29" s="36" t="s">
        <v>187</v>
      </c>
      <c r="AH29" s="219"/>
      <c r="AI29" s="198">
        <f t="shared" si="14"/>
        <v>0</v>
      </c>
      <c r="AJ29" s="196">
        <f t="shared" si="15"/>
        <v>0</v>
      </c>
      <c r="AK29" s="11">
        <f t="shared" si="16"/>
        <v>0</v>
      </c>
      <c r="AL29" s="11">
        <f t="shared" si="17"/>
        <v>0</v>
      </c>
      <c r="AM29" s="11">
        <f t="shared" si="18"/>
        <v>0</v>
      </c>
      <c r="AN29" s="33">
        <f t="shared" si="3"/>
        <v>0</v>
      </c>
      <c r="AP29" s="33">
        <f t="shared" si="5"/>
        <v>0</v>
      </c>
      <c r="AQ29" s="93">
        <f t="shared" si="6"/>
        <v>0</v>
      </c>
      <c r="AR29" s="11">
        <f t="shared" si="7"/>
        <v>0</v>
      </c>
      <c r="AS29" s="11">
        <f t="shared" si="8"/>
        <v>0</v>
      </c>
      <c r="AT29" s="11">
        <f t="shared" si="20"/>
        <v>0</v>
      </c>
      <c r="AU29" s="11">
        <f t="shared" si="9"/>
        <v>0</v>
      </c>
      <c r="AV29" s="11">
        <f t="shared" si="10"/>
        <v>0</v>
      </c>
      <c r="AW29" s="11">
        <f t="shared" si="11"/>
        <v>0</v>
      </c>
    </row>
    <row r="30" spans="1:52">
      <c r="A30" s="38">
        <v>19</v>
      </c>
      <c r="B30" s="182" t="s">
        <v>282</v>
      </c>
      <c r="C30" s="201"/>
      <c r="D30" s="31"/>
      <c r="E30" s="184"/>
      <c r="F30" s="31"/>
      <c r="G30" s="31"/>
      <c r="H30" s="185">
        <f t="shared" si="12"/>
        <v>0</v>
      </c>
      <c r="I30" s="32"/>
      <c r="J30" s="219"/>
      <c r="K30" s="219"/>
      <c r="L30" s="178"/>
      <c r="M30" s="174">
        <f t="shared" si="1"/>
        <v>0</v>
      </c>
      <c r="N30" s="175" t="str">
        <f t="shared" si="13"/>
        <v/>
      </c>
      <c r="O30" s="176"/>
      <c r="P30" s="219"/>
      <c r="Q30" s="177">
        <f t="shared" si="19"/>
        <v>0</v>
      </c>
      <c r="R30" s="176"/>
      <c r="S30" s="176"/>
      <c r="T30" s="176"/>
      <c r="U30" s="176"/>
      <c r="V30" s="31"/>
      <c r="W30" s="219"/>
      <c r="X30" s="219"/>
      <c r="Y30" s="194">
        <f t="shared" si="2"/>
        <v>0</v>
      </c>
      <c r="Z30" s="36" t="s">
        <v>187</v>
      </c>
      <c r="AA30" s="36" t="s">
        <v>187</v>
      </c>
      <c r="AB30" s="219"/>
      <c r="AC30" s="36" t="s">
        <v>187</v>
      </c>
      <c r="AD30" s="36" t="s">
        <v>187</v>
      </c>
      <c r="AE30" s="219"/>
      <c r="AF30" s="36" t="s">
        <v>187</v>
      </c>
      <c r="AG30" s="36" t="s">
        <v>187</v>
      </c>
      <c r="AH30" s="219"/>
      <c r="AI30" s="198">
        <f t="shared" si="14"/>
        <v>0</v>
      </c>
      <c r="AJ30" s="196">
        <f t="shared" si="15"/>
        <v>0</v>
      </c>
      <c r="AK30" s="11">
        <f t="shared" si="16"/>
        <v>0</v>
      </c>
      <c r="AL30" s="11">
        <f t="shared" si="17"/>
        <v>0</v>
      </c>
      <c r="AM30" s="11">
        <f t="shared" si="18"/>
        <v>0</v>
      </c>
      <c r="AN30" s="33">
        <f t="shared" si="3"/>
        <v>0</v>
      </c>
      <c r="AP30" s="33">
        <f t="shared" si="5"/>
        <v>0</v>
      </c>
      <c r="AQ30" s="93">
        <f t="shared" si="6"/>
        <v>0</v>
      </c>
      <c r="AR30" s="11">
        <f t="shared" si="7"/>
        <v>0</v>
      </c>
      <c r="AS30" s="11">
        <f t="shared" si="8"/>
        <v>0</v>
      </c>
      <c r="AT30" s="11">
        <f t="shared" si="20"/>
        <v>0</v>
      </c>
      <c r="AU30" s="11">
        <f t="shared" si="9"/>
        <v>0</v>
      </c>
      <c r="AV30" s="11">
        <f t="shared" si="10"/>
        <v>0</v>
      </c>
      <c r="AW30" s="11">
        <f t="shared" si="11"/>
        <v>0</v>
      </c>
    </row>
    <row r="31" spans="1:52">
      <c r="A31" s="38">
        <v>20</v>
      </c>
      <c r="B31" s="182" t="s">
        <v>282</v>
      </c>
      <c r="C31" s="201"/>
      <c r="D31" s="31"/>
      <c r="E31" s="184"/>
      <c r="F31" s="31"/>
      <c r="G31" s="31"/>
      <c r="H31" s="185">
        <f t="shared" si="12"/>
        <v>0</v>
      </c>
      <c r="I31" s="32"/>
      <c r="J31" s="219"/>
      <c r="K31" s="219"/>
      <c r="L31" s="178"/>
      <c r="M31" s="174">
        <f t="shared" si="1"/>
        <v>0</v>
      </c>
      <c r="N31" s="175" t="str">
        <f t="shared" si="13"/>
        <v/>
      </c>
      <c r="O31" s="176"/>
      <c r="P31" s="219"/>
      <c r="Q31" s="177">
        <f t="shared" si="19"/>
        <v>0</v>
      </c>
      <c r="R31" s="176"/>
      <c r="S31" s="176"/>
      <c r="T31" s="176"/>
      <c r="U31" s="176"/>
      <c r="V31" s="31"/>
      <c r="W31" s="219"/>
      <c r="X31" s="219"/>
      <c r="Y31" s="194">
        <f t="shared" si="2"/>
        <v>0</v>
      </c>
      <c r="Z31" s="36" t="s">
        <v>187</v>
      </c>
      <c r="AA31" s="36" t="s">
        <v>187</v>
      </c>
      <c r="AB31" s="219"/>
      <c r="AC31" s="36" t="s">
        <v>187</v>
      </c>
      <c r="AD31" s="36" t="s">
        <v>187</v>
      </c>
      <c r="AE31" s="219"/>
      <c r="AF31" s="36" t="s">
        <v>187</v>
      </c>
      <c r="AG31" s="36" t="s">
        <v>187</v>
      </c>
      <c r="AH31" s="219"/>
      <c r="AI31" s="198">
        <f t="shared" si="14"/>
        <v>0</v>
      </c>
      <c r="AJ31" s="196">
        <f t="shared" si="15"/>
        <v>0</v>
      </c>
      <c r="AK31" s="11">
        <f t="shared" si="16"/>
        <v>0</v>
      </c>
      <c r="AL31" s="11">
        <f t="shared" si="17"/>
        <v>0</v>
      </c>
      <c r="AM31" s="11">
        <f t="shared" si="18"/>
        <v>0</v>
      </c>
      <c r="AN31" s="33">
        <f t="shared" si="3"/>
        <v>0</v>
      </c>
      <c r="AP31" s="33">
        <f t="shared" si="5"/>
        <v>0</v>
      </c>
      <c r="AQ31" s="93">
        <f t="shared" si="6"/>
        <v>0</v>
      </c>
      <c r="AR31" s="11">
        <f t="shared" si="7"/>
        <v>0</v>
      </c>
      <c r="AS31" s="11">
        <f t="shared" si="8"/>
        <v>0</v>
      </c>
      <c r="AT31" s="11">
        <f t="shared" si="20"/>
        <v>0</v>
      </c>
      <c r="AU31" s="11">
        <f t="shared" si="9"/>
        <v>0</v>
      </c>
      <c r="AV31" s="11">
        <f t="shared" si="10"/>
        <v>0</v>
      </c>
      <c r="AW31" s="11">
        <f t="shared" si="11"/>
        <v>0</v>
      </c>
    </row>
    <row r="32" spans="1:52">
      <c r="A32" s="38">
        <v>21</v>
      </c>
      <c r="B32" s="182" t="s">
        <v>282</v>
      </c>
      <c r="C32" s="201"/>
      <c r="D32" s="31"/>
      <c r="E32" s="184"/>
      <c r="F32" s="31"/>
      <c r="G32" s="31"/>
      <c r="H32" s="185">
        <f t="shared" si="12"/>
        <v>0</v>
      </c>
      <c r="I32" s="32"/>
      <c r="J32" s="219"/>
      <c r="K32" s="219"/>
      <c r="L32" s="178"/>
      <c r="M32" s="174">
        <f t="shared" si="1"/>
        <v>0</v>
      </c>
      <c r="N32" s="175" t="str">
        <f t="shared" si="13"/>
        <v/>
      </c>
      <c r="O32" s="176"/>
      <c r="P32" s="219"/>
      <c r="Q32" s="177">
        <f t="shared" si="19"/>
        <v>0</v>
      </c>
      <c r="R32" s="176"/>
      <c r="S32" s="176"/>
      <c r="T32" s="176"/>
      <c r="U32" s="176"/>
      <c r="V32" s="31"/>
      <c r="W32" s="219"/>
      <c r="X32" s="219"/>
      <c r="Y32" s="194">
        <f t="shared" si="2"/>
        <v>0</v>
      </c>
      <c r="Z32" s="36" t="s">
        <v>187</v>
      </c>
      <c r="AA32" s="36" t="s">
        <v>187</v>
      </c>
      <c r="AB32" s="219"/>
      <c r="AC32" s="36" t="s">
        <v>187</v>
      </c>
      <c r="AD32" s="36" t="s">
        <v>187</v>
      </c>
      <c r="AE32" s="219"/>
      <c r="AF32" s="36" t="s">
        <v>187</v>
      </c>
      <c r="AG32" s="36" t="s">
        <v>187</v>
      </c>
      <c r="AH32" s="219"/>
      <c r="AI32" s="198">
        <f t="shared" si="14"/>
        <v>0</v>
      </c>
      <c r="AJ32" s="196">
        <f t="shared" si="15"/>
        <v>0</v>
      </c>
      <c r="AK32" s="11">
        <f t="shared" si="16"/>
        <v>0</v>
      </c>
      <c r="AL32" s="11">
        <f t="shared" si="17"/>
        <v>0</v>
      </c>
      <c r="AM32" s="11">
        <f t="shared" si="18"/>
        <v>0</v>
      </c>
      <c r="AN32" s="33">
        <f t="shared" si="3"/>
        <v>0</v>
      </c>
      <c r="AP32" s="33">
        <f t="shared" si="5"/>
        <v>0</v>
      </c>
      <c r="AQ32" s="93">
        <f t="shared" si="6"/>
        <v>0</v>
      </c>
      <c r="AR32" s="11">
        <f t="shared" si="7"/>
        <v>0</v>
      </c>
      <c r="AS32" s="11">
        <f t="shared" si="8"/>
        <v>0</v>
      </c>
      <c r="AT32" s="11">
        <f t="shared" si="20"/>
        <v>0</v>
      </c>
      <c r="AU32" s="11">
        <f t="shared" si="9"/>
        <v>0</v>
      </c>
      <c r="AV32" s="11">
        <f t="shared" si="10"/>
        <v>0</v>
      </c>
      <c r="AW32" s="11">
        <f t="shared" si="11"/>
        <v>0</v>
      </c>
    </row>
    <row r="33" spans="1:49">
      <c r="A33" s="38">
        <v>22</v>
      </c>
      <c r="B33" s="182" t="s">
        <v>282</v>
      </c>
      <c r="C33" s="201"/>
      <c r="D33" s="31"/>
      <c r="E33" s="184"/>
      <c r="F33" s="31"/>
      <c r="G33" s="31"/>
      <c r="H33" s="185">
        <f t="shared" si="12"/>
        <v>0</v>
      </c>
      <c r="I33" s="32"/>
      <c r="J33" s="219"/>
      <c r="K33" s="219"/>
      <c r="L33" s="178"/>
      <c r="M33" s="174">
        <f t="shared" si="1"/>
        <v>0</v>
      </c>
      <c r="N33" s="175" t="str">
        <f t="shared" si="13"/>
        <v/>
      </c>
      <c r="O33" s="176"/>
      <c r="P33" s="219"/>
      <c r="Q33" s="177">
        <f t="shared" si="19"/>
        <v>0</v>
      </c>
      <c r="R33" s="176"/>
      <c r="S33" s="176"/>
      <c r="T33" s="176"/>
      <c r="U33" s="176"/>
      <c r="V33" s="31"/>
      <c r="W33" s="219"/>
      <c r="X33" s="219"/>
      <c r="Y33" s="194">
        <f t="shared" si="2"/>
        <v>0</v>
      </c>
      <c r="Z33" s="36" t="s">
        <v>187</v>
      </c>
      <c r="AA33" s="36" t="s">
        <v>187</v>
      </c>
      <c r="AB33" s="219"/>
      <c r="AC33" s="36" t="s">
        <v>187</v>
      </c>
      <c r="AD33" s="36" t="s">
        <v>187</v>
      </c>
      <c r="AE33" s="219"/>
      <c r="AF33" s="36" t="s">
        <v>187</v>
      </c>
      <c r="AG33" s="36" t="s">
        <v>187</v>
      </c>
      <c r="AH33" s="219"/>
      <c r="AI33" s="198">
        <f t="shared" si="14"/>
        <v>0</v>
      </c>
      <c r="AJ33" s="196">
        <f t="shared" si="15"/>
        <v>0</v>
      </c>
      <c r="AK33" s="11">
        <f t="shared" si="16"/>
        <v>0</v>
      </c>
      <c r="AL33" s="11">
        <f t="shared" si="17"/>
        <v>0</v>
      </c>
      <c r="AM33" s="11">
        <f t="shared" si="18"/>
        <v>0</v>
      </c>
      <c r="AN33" s="33">
        <f t="shared" si="3"/>
        <v>0</v>
      </c>
      <c r="AP33" s="33">
        <f t="shared" si="5"/>
        <v>0</v>
      </c>
      <c r="AQ33" s="93">
        <f t="shared" si="6"/>
        <v>0</v>
      </c>
      <c r="AR33" s="11">
        <f t="shared" si="7"/>
        <v>0</v>
      </c>
      <c r="AS33" s="11">
        <f t="shared" si="8"/>
        <v>0</v>
      </c>
      <c r="AT33" s="11">
        <f t="shared" si="20"/>
        <v>0</v>
      </c>
      <c r="AU33" s="11">
        <f t="shared" si="9"/>
        <v>0</v>
      </c>
      <c r="AV33" s="11">
        <f t="shared" si="10"/>
        <v>0</v>
      </c>
      <c r="AW33" s="11">
        <f t="shared" si="11"/>
        <v>0</v>
      </c>
    </row>
    <row r="34" spans="1:49">
      <c r="A34" s="38">
        <v>23</v>
      </c>
      <c r="B34" s="182" t="s">
        <v>282</v>
      </c>
      <c r="C34" s="201"/>
      <c r="D34" s="31"/>
      <c r="E34" s="184"/>
      <c r="F34" s="31"/>
      <c r="G34" s="31"/>
      <c r="H34" s="185">
        <f t="shared" si="12"/>
        <v>0</v>
      </c>
      <c r="I34" s="32"/>
      <c r="J34" s="219"/>
      <c r="K34" s="219"/>
      <c r="L34" s="178"/>
      <c r="M34" s="174">
        <f t="shared" si="1"/>
        <v>0</v>
      </c>
      <c r="N34" s="175" t="str">
        <f t="shared" si="13"/>
        <v/>
      </c>
      <c r="O34" s="176"/>
      <c r="P34" s="219"/>
      <c r="Q34" s="177">
        <f t="shared" si="19"/>
        <v>0</v>
      </c>
      <c r="R34" s="176"/>
      <c r="S34" s="176"/>
      <c r="T34" s="176"/>
      <c r="U34" s="176"/>
      <c r="V34" s="31"/>
      <c r="W34" s="219"/>
      <c r="X34" s="219"/>
      <c r="Y34" s="194">
        <f t="shared" si="2"/>
        <v>0</v>
      </c>
      <c r="Z34" s="36" t="s">
        <v>187</v>
      </c>
      <c r="AA34" s="36" t="s">
        <v>187</v>
      </c>
      <c r="AB34" s="219"/>
      <c r="AC34" s="36" t="s">
        <v>187</v>
      </c>
      <c r="AD34" s="36" t="s">
        <v>187</v>
      </c>
      <c r="AE34" s="219"/>
      <c r="AF34" s="36" t="s">
        <v>187</v>
      </c>
      <c r="AG34" s="36" t="s">
        <v>187</v>
      </c>
      <c r="AH34" s="219"/>
      <c r="AI34" s="198">
        <f t="shared" si="14"/>
        <v>0</v>
      </c>
      <c r="AJ34" s="196">
        <f t="shared" si="15"/>
        <v>0</v>
      </c>
      <c r="AK34" s="11">
        <f t="shared" si="16"/>
        <v>0</v>
      </c>
      <c r="AL34" s="11">
        <f t="shared" si="17"/>
        <v>0</v>
      </c>
      <c r="AM34" s="11">
        <f t="shared" si="18"/>
        <v>0</v>
      </c>
      <c r="AN34" s="33">
        <f t="shared" si="3"/>
        <v>0</v>
      </c>
      <c r="AP34" s="33">
        <f t="shared" si="5"/>
        <v>0</v>
      </c>
      <c r="AQ34" s="93">
        <f t="shared" si="6"/>
        <v>0</v>
      </c>
      <c r="AR34" s="11">
        <f t="shared" si="7"/>
        <v>0</v>
      </c>
      <c r="AS34" s="11">
        <f t="shared" si="8"/>
        <v>0</v>
      </c>
      <c r="AT34" s="11">
        <f t="shared" si="20"/>
        <v>0</v>
      </c>
      <c r="AU34" s="11">
        <f t="shared" si="9"/>
        <v>0</v>
      </c>
      <c r="AV34" s="11">
        <f t="shared" si="10"/>
        <v>0</v>
      </c>
      <c r="AW34" s="11">
        <f t="shared" si="11"/>
        <v>0</v>
      </c>
    </row>
    <row r="35" spans="1:49">
      <c r="A35" s="38">
        <v>24</v>
      </c>
      <c r="B35" s="182" t="s">
        <v>282</v>
      </c>
      <c r="C35" s="201"/>
      <c r="D35" s="31"/>
      <c r="E35" s="184"/>
      <c r="F35" s="31"/>
      <c r="G35" s="31"/>
      <c r="H35" s="185">
        <f t="shared" si="12"/>
        <v>0</v>
      </c>
      <c r="I35" s="32"/>
      <c r="J35" s="219"/>
      <c r="K35" s="219"/>
      <c r="L35" s="178"/>
      <c r="M35" s="174">
        <f t="shared" si="1"/>
        <v>0</v>
      </c>
      <c r="N35" s="175" t="str">
        <f t="shared" si="13"/>
        <v/>
      </c>
      <c r="O35" s="176"/>
      <c r="P35" s="219"/>
      <c r="Q35" s="177">
        <f t="shared" si="19"/>
        <v>0</v>
      </c>
      <c r="R35" s="176"/>
      <c r="S35" s="176"/>
      <c r="T35" s="176"/>
      <c r="U35" s="176"/>
      <c r="V35" s="31"/>
      <c r="W35" s="219"/>
      <c r="X35" s="219"/>
      <c r="Y35" s="194">
        <f t="shared" si="2"/>
        <v>0</v>
      </c>
      <c r="Z35" s="36" t="s">
        <v>187</v>
      </c>
      <c r="AA35" s="36" t="s">
        <v>187</v>
      </c>
      <c r="AB35" s="219"/>
      <c r="AC35" s="36" t="s">
        <v>187</v>
      </c>
      <c r="AD35" s="36" t="s">
        <v>187</v>
      </c>
      <c r="AE35" s="219"/>
      <c r="AF35" s="36" t="s">
        <v>187</v>
      </c>
      <c r="AG35" s="36" t="s">
        <v>187</v>
      </c>
      <c r="AH35" s="219"/>
      <c r="AI35" s="198">
        <f t="shared" si="14"/>
        <v>0</v>
      </c>
      <c r="AJ35" s="196">
        <f t="shared" si="15"/>
        <v>0</v>
      </c>
      <c r="AK35" s="11">
        <f t="shared" si="16"/>
        <v>0</v>
      </c>
      <c r="AL35" s="11">
        <f t="shared" si="17"/>
        <v>0</v>
      </c>
      <c r="AM35" s="11">
        <f t="shared" si="18"/>
        <v>0</v>
      </c>
      <c r="AN35" s="33">
        <f t="shared" si="3"/>
        <v>0</v>
      </c>
      <c r="AP35" s="33">
        <f t="shared" si="5"/>
        <v>0</v>
      </c>
      <c r="AQ35" s="93">
        <f t="shared" si="6"/>
        <v>0</v>
      </c>
      <c r="AR35" s="11">
        <f t="shared" si="7"/>
        <v>0</v>
      </c>
      <c r="AS35" s="11">
        <f t="shared" si="8"/>
        <v>0</v>
      </c>
      <c r="AT35" s="11">
        <f t="shared" si="20"/>
        <v>0</v>
      </c>
      <c r="AU35" s="11">
        <f t="shared" si="9"/>
        <v>0</v>
      </c>
      <c r="AV35" s="11">
        <f t="shared" si="10"/>
        <v>0</v>
      </c>
      <c r="AW35" s="11">
        <f t="shared" si="11"/>
        <v>0</v>
      </c>
    </row>
    <row r="36" spans="1:49">
      <c r="A36" s="38">
        <v>25</v>
      </c>
      <c r="B36" s="182" t="s">
        <v>282</v>
      </c>
      <c r="C36" s="201"/>
      <c r="D36" s="31"/>
      <c r="E36" s="184"/>
      <c r="F36" s="31"/>
      <c r="G36" s="31"/>
      <c r="H36" s="185">
        <f t="shared" si="12"/>
        <v>0</v>
      </c>
      <c r="I36" s="32"/>
      <c r="J36" s="219"/>
      <c r="K36" s="219"/>
      <c r="L36" s="178"/>
      <c r="M36" s="174">
        <f t="shared" si="1"/>
        <v>0</v>
      </c>
      <c r="N36" s="175" t="str">
        <f t="shared" si="13"/>
        <v/>
      </c>
      <c r="O36" s="176"/>
      <c r="P36" s="219"/>
      <c r="Q36" s="177">
        <f t="shared" si="19"/>
        <v>0</v>
      </c>
      <c r="R36" s="176"/>
      <c r="S36" s="176"/>
      <c r="T36" s="176"/>
      <c r="U36" s="176"/>
      <c r="V36" s="31"/>
      <c r="W36" s="219"/>
      <c r="X36" s="219"/>
      <c r="Y36" s="194">
        <f t="shared" si="2"/>
        <v>0</v>
      </c>
      <c r="Z36" s="36" t="s">
        <v>187</v>
      </c>
      <c r="AA36" s="36" t="s">
        <v>187</v>
      </c>
      <c r="AB36" s="219"/>
      <c r="AC36" s="36" t="s">
        <v>187</v>
      </c>
      <c r="AD36" s="36" t="s">
        <v>187</v>
      </c>
      <c r="AE36" s="219"/>
      <c r="AF36" s="36" t="s">
        <v>187</v>
      </c>
      <c r="AG36" s="36" t="s">
        <v>187</v>
      </c>
      <c r="AH36" s="219"/>
      <c r="AI36" s="198">
        <f t="shared" si="14"/>
        <v>0</v>
      </c>
      <c r="AJ36" s="196">
        <f t="shared" si="15"/>
        <v>0</v>
      </c>
      <c r="AK36" s="11">
        <f t="shared" si="16"/>
        <v>0</v>
      </c>
      <c r="AL36" s="11">
        <f t="shared" si="17"/>
        <v>0</v>
      </c>
      <c r="AM36" s="11">
        <f t="shared" si="18"/>
        <v>0</v>
      </c>
      <c r="AN36" s="33">
        <f t="shared" si="3"/>
        <v>0</v>
      </c>
      <c r="AP36" s="33">
        <f t="shared" si="5"/>
        <v>0</v>
      </c>
      <c r="AQ36" s="93">
        <f t="shared" si="6"/>
        <v>0</v>
      </c>
      <c r="AR36" s="11">
        <f t="shared" si="7"/>
        <v>0</v>
      </c>
      <c r="AS36" s="11">
        <f t="shared" si="8"/>
        <v>0</v>
      </c>
      <c r="AT36" s="11">
        <f t="shared" si="20"/>
        <v>0</v>
      </c>
      <c r="AU36" s="11">
        <f t="shared" si="9"/>
        <v>0</v>
      </c>
      <c r="AV36" s="11">
        <f t="shared" si="10"/>
        <v>0</v>
      </c>
      <c r="AW36" s="11">
        <f t="shared" si="11"/>
        <v>0</v>
      </c>
    </row>
    <row r="37" spans="1:49">
      <c r="A37" s="38">
        <v>26</v>
      </c>
      <c r="B37" s="182" t="s">
        <v>282</v>
      </c>
      <c r="C37" s="201"/>
      <c r="D37" s="31"/>
      <c r="E37" s="184"/>
      <c r="F37" s="31"/>
      <c r="G37" s="31"/>
      <c r="H37" s="185">
        <f t="shared" si="12"/>
        <v>0</v>
      </c>
      <c r="I37" s="32"/>
      <c r="J37" s="219"/>
      <c r="K37" s="219"/>
      <c r="L37" s="178"/>
      <c r="M37" s="174">
        <f t="shared" si="1"/>
        <v>0</v>
      </c>
      <c r="N37" s="175" t="str">
        <f t="shared" si="13"/>
        <v/>
      </c>
      <c r="O37" s="176"/>
      <c r="P37" s="219"/>
      <c r="Q37" s="177">
        <f t="shared" si="19"/>
        <v>0</v>
      </c>
      <c r="R37" s="176"/>
      <c r="S37" s="176"/>
      <c r="T37" s="176"/>
      <c r="U37" s="176"/>
      <c r="V37" s="31"/>
      <c r="W37" s="219"/>
      <c r="X37" s="219"/>
      <c r="Y37" s="194">
        <f t="shared" si="2"/>
        <v>0</v>
      </c>
      <c r="Z37" s="36" t="s">
        <v>187</v>
      </c>
      <c r="AA37" s="36" t="s">
        <v>187</v>
      </c>
      <c r="AB37" s="219"/>
      <c r="AC37" s="36" t="s">
        <v>187</v>
      </c>
      <c r="AD37" s="36" t="s">
        <v>187</v>
      </c>
      <c r="AE37" s="219"/>
      <c r="AF37" s="36" t="s">
        <v>187</v>
      </c>
      <c r="AG37" s="36" t="s">
        <v>187</v>
      </c>
      <c r="AH37" s="219"/>
      <c r="AI37" s="198">
        <f t="shared" si="14"/>
        <v>0</v>
      </c>
      <c r="AJ37" s="196">
        <f t="shared" si="15"/>
        <v>0</v>
      </c>
      <c r="AK37" s="11">
        <f t="shared" si="16"/>
        <v>0</v>
      </c>
      <c r="AL37" s="11">
        <f t="shared" si="17"/>
        <v>0</v>
      </c>
      <c r="AM37" s="11">
        <f t="shared" si="18"/>
        <v>0</v>
      </c>
      <c r="AN37" s="33">
        <f t="shared" si="3"/>
        <v>0</v>
      </c>
      <c r="AP37" s="33">
        <f t="shared" si="5"/>
        <v>0</v>
      </c>
      <c r="AQ37" s="93">
        <f t="shared" si="6"/>
        <v>0</v>
      </c>
      <c r="AR37" s="11">
        <f t="shared" si="7"/>
        <v>0</v>
      </c>
      <c r="AS37" s="11">
        <f t="shared" si="8"/>
        <v>0</v>
      </c>
      <c r="AT37" s="11">
        <f t="shared" si="20"/>
        <v>0</v>
      </c>
      <c r="AU37" s="11">
        <f t="shared" si="9"/>
        <v>0</v>
      </c>
      <c r="AV37" s="11">
        <f t="shared" si="10"/>
        <v>0</v>
      </c>
      <c r="AW37" s="11">
        <f t="shared" si="11"/>
        <v>0</v>
      </c>
    </row>
    <row r="38" spans="1:49">
      <c r="A38" s="38">
        <v>27</v>
      </c>
      <c r="B38" s="182" t="s">
        <v>282</v>
      </c>
      <c r="C38" s="201"/>
      <c r="D38" s="31"/>
      <c r="E38" s="184"/>
      <c r="F38" s="31"/>
      <c r="G38" s="31"/>
      <c r="H38" s="185">
        <f t="shared" si="12"/>
        <v>0</v>
      </c>
      <c r="I38" s="32"/>
      <c r="J38" s="219"/>
      <c r="K38" s="219"/>
      <c r="L38" s="178"/>
      <c r="M38" s="174">
        <f t="shared" si="1"/>
        <v>0</v>
      </c>
      <c r="N38" s="175" t="str">
        <f t="shared" si="13"/>
        <v/>
      </c>
      <c r="O38" s="176"/>
      <c r="P38" s="219"/>
      <c r="Q38" s="177">
        <f t="shared" si="19"/>
        <v>0</v>
      </c>
      <c r="R38" s="176"/>
      <c r="S38" s="176"/>
      <c r="T38" s="176"/>
      <c r="U38" s="176"/>
      <c r="V38" s="31"/>
      <c r="W38" s="219"/>
      <c r="X38" s="219"/>
      <c r="Y38" s="194">
        <f t="shared" si="2"/>
        <v>0</v>
      </c>
      <c r="Z38" s="36" t="s">
        <v>187</v>
      </c>
      <c r="AA38" s="36" t="s">
        <v>187</v>
      </c>
      <c r="AB38" s="219"/>
      <c r="AC38" s="36" t="s">
        <v>187</v>
      </c>
      <c r="AD38" s="36" t="s">
        <v>187</v>
      </c>
      <c r="AE38" s="219"/>
      <c r="AF38" s="36" t="s">
        <v>187</v>
      </c>
      <c r="AG38" s="36" t="s">
        <v>187</v>
      </c>
      <c r="AH38" s="219"/>
      <c r="AI38" s="198">
        <f t="shared" si="14"/>
        <v>0</v>
      </c>
      <c r="AJ38" s="196">
        <f t="shared" si="15"/>
        <v>0</v>
      </c>
      <c r="AK38" s="11">
        <f t="shared" si="16"/>
        <v>0</v>
      </c>
      <c r="AL38" s="11">
        <f t="shared" si="17"/>
        <v>0</v>
      </c>
      <c r="AM38" s="11">
        <f t="shared" si="18"/>
        <v>0</v>
      </c>
      <c r="AN38" s="33">
        <f t="shared" si="3"/>
        <v>0</v>
      </c>
      <c r="AP38" s="33">
        <f t="shared" si="5"/>
        <v>0</v>
      </c>
      <c r="AQ38" s="93">
        <f t="shared" si="6"/>
        <v>0</v>
      </c>
      <c r="AR38" s="11">
        <f t="shared" si="7"/>
        <v>0</v>
      </c>
      <c r="AS38" s="11">
        <f t="shared" si="8"/>
        <v>0</v>
      </c>
      <c r="AT38" s="11">
        <f t="shared" si="20"/>
        <v>0</v>
      </c>
      <c r="AU38" s="11">
        <f t="shared" si="9"/>
        <v>0</v>
      </c>
      <c r="AV38" s="11">
        <f t="shared" si="10"/>
        <v>0</v>
      </c>
      <c r="AW38" s="11">
        <f t="shared" si="11"/>
        <v>0</v>
      </c>
    </row>
    <row r="39" spans="1:49">
      <c r="A39" s="38">
        <v>28</v>
      </c>
      <c r="B39" s="182" t="s">
        <v>282</v>
      </c>
      <c r="C39" s="201"/>
      <c r="D39" s="31"/>
      <c r="E39" s="184"/>
      <c r="F39" s="31"/>
      <c r="G39" s="31"/>
      <c r="H39" s="185">
        <f t="shared" si="12"/>
        <v>0</v>
      </c>
      <c r="I39" s="32"/>
      <c r="J39" s="219"/>
      <c r="K39" s="219"/>
      <c r="L39" s="178"/>
      <c r="M39" s="174">
        <f t="shared" si="1"/>
        <v>0</v>
      </c>
      <c r="N39" s="175" t="str">
        <f t="shared" si="13"/>
        <v/>
      </c>
      <c r="O39" s="176"/>
      <c r="P39" s="219"/>
      <c r="Q39" s="177">
        <f t="shared" si="19"/>
        <v>0</v>
      </c>
      <c r="R39" s="176"/>
      <c r="S39" s="176"/>
      <c r="T39" s="176"/>
      <c r="U39" s="176"/>
      <c r="V39" s="31"/>
      <c r="W39" s="219"/>
      <c r="X39" s="219"/>
      <c r="Y39" s="194">
        <f t="shared" si="2"/>
        <v>0</v>
      </c>
      <c r="Z39" s="36" t="s">
        <v>187</v>
      </c>
      <c r="AA39" s="36" t="s">
        <v>187</v>
      </c>
      <c r="AB39" s="219"/>
      <c r="AC39" s="36" t="s">
        <v>187</v>
      </c>
      <c r="AD39" s="36" t="s">
        <v>187</v>
      </c>
      <c r="AE39" s="219"/>
      <c r="AF39" s="36" t="s">
        <v>187</v>
      </c>
      <c r="AG39" s="36" t="s">
        <v>187</v>
      </c>
      <c r="AH39" s="219"/>
      <c r="AI39" s="198">
        <f t="shared" si="14"/>
        <v>0</v>
      </c>
      <c r="AJ39" s="196">
        <f t="shared" si="15"/>
        <v>0</v>
      </c>
      <c r="AK39" s="11">
        <f t="shared" si="16"/>
        <v>0</v>
      </c>
      <c r="AL39" s="11">
        <f t="shared" si="17"/>
        <v>0</v>
      </c>
      <c r="AM39" s="11">
        <f t="shared" si="18"/>
        <v>0</v>
      </c>
      <c r="AN39" s="33">
        <f t="shared" si="3"/>
        <v>0</v>
      </c>
      <c r="AP39" s="33">
        <f t="shared" si="5"/>
        <v>0</v>
      </c>
      <c r="AQ39" s="93">
        <f t="shared" si="6"/>
        <v>0</v>
      </c>
      <c r="AR39" s="11">
        <f t="shared" si="7"/>
        <v>0</v>
      </c>
      <c r="AS39" s="11">
        <f t="shared" si="8"/>
        <v>0</v>
      </c>
      <c r="AT39" s="11">
        <f t="shared" si="20"/>
        <v>0</v>
      </c>
      <c r="AU39" s="11">
        <f t="shared" si="9"/>
        <v>0</v>
      </c>
      <c r="AV39" s="11">
        <f t="shared" si="10"/>
        <v>0</v>
      </c>
      <c r="AW39" s="11">
        <f t="shared" si="11"/>
        <v>0</v>
      </c>
    </row>
    <row r="40" spans="1:49">
      <c r="A40" s="38">
        <v>29</v>
      </c>
      <c r="B40" s="182" t="s">
        <v>282</v>
      </c>
      <c r="C40" s="201"/>
      <c r="D40" s="31"/>
      <c r="E40" s="184"/>
      <c r="F40" s="31"/>
      <c r="G40" s="31"/>
      <c r="H40" s="185">
        <f t="shared" si="12"/>
        <v>0</v>
      </c>
      <c r="I40" s="32"/>
      <c r="J40" s="219"/>
      <c r="K40" s="219"/>
      <c r="L40" s="178"/>
      <c r="M40" s="174">
        <f t="shared" si="1"/>
        <v>0</v>
      </c>
      <c r="N40" s="175" t="str">
        <f t="shared" si="13"/>
        <v/>
      </c>
      <c r="O40" s="176"/>
      <c r="P40" s="219"/>
      <c r="Q40" s="177">
        <f t="shared" si="19"/>
        <v>0</v>
      </c>
      <c r="R40" s="176"/>
      <c r="S40" s="176"/>
      <c r="T40" s="176"/>
      <c r="U40" s="176"/>
      <c r="V40" s="31"/>
      <c r="W40" s="219"/>
      <c r="X40" s="219"/>
      <c r="Y40" s="194">
        <f t="shared" si="2"/>
        <v>0</v>
      </c>
      <c r="Z40" s="36" t="s">
        <v>187</v>
      </c>
      <c r="AA40" s="36" t="s">
        <v>187</v>
      </c>
      <c r="AB40" s="219"/>
      <c r="AC40" s="36" t="s">
        <v>187</v>
      </c>
      <c r="AD40" s="36" t="s">
        <v>187</v>
      </c>
      <c r="AE40" s="219"/>
      <c r="AF40" s="36" t="s">
        <v>187</v>
      </c>
      <c r="AG40" s="36" t="s">
        <v>187</v>
      </c>
      <c r="AH40" s="219"/>
      <c r="AI40" s="198">
        <f t="shared" si="14"/>
        <v>0</v>
      </c>
      <c r="AJ40" s="196">
        <f t="shared" si="15"/>
        <v>0</v>
      </c>
      <c r="AK40" s="11">
        <f t="shared" si="16"/>
        <v>0</v>
      </c>
      <c r="AL40" s="11">
        <f t="shared" si="17"/>
        <v>0</v>
      </c>
      <c r="AM40" s="11">
        <f t="shared" si="18"/>
        <v>0</v>
      </c>
      <c r="AN40" s="33">
        <f t="shared" si="3"/>
        <v>0</v>
      </c>
      <c r="AP40" s="33">
        <f t="shared" si="5"/>
        <v>0</v>
      </c>
      <c r="AQ40" s="93">
        <f t="shared" si="6"/>
        <v>0</v>
      </c>
      <c r="AR40" s="11">
        <f t="shared" si="7"/>
        <v>0</v>
      </c>
      <c r="AS40" s="11">
        <f t="shared" si="8"/>
        <v>0</v>
      </c>
      <c r="AT40" s="11">
        <f t="shared" si="20"/>
        <v>0</v>
      </c>
      <c r="AU40" s="11">
        <f t="shared" si="9"/>
        <v>0</v>
      </c>
      <c r="AV40" s="11">
        <f t="shared" si="10"/>
        <v>0</v>
      </c>
      <c r="AW40" s="11">
        <f t="shared" si="11"/>
        <v>0</v>
      </c>
    </row>
    <row r="41" spans="1:49">
      <c r="A41" s="38">
        <v>30</v>
      </c>
      <c r="B41" s="182" t="s">
        <v>282</v>
      </c>
      <c r="C41" s="201"/>
      <c r="D41" s="31"/>
      <c r="E41" s="184"/>
      <c r="F41" s="31"/>
      <c r="G41" s="31"/>
      <c r="H41" s="185">
        <f t="shared" si="12"/>
        <v>0</v>
      </c>
      <c r="I41" s="32"/>
      <c r="J41" s="219"/>
      <c r="K41" s="219"/>
      <c r="L41" s="178"/>
      <c r="M41" s="174">
        <f t="shared" si="1"/>
        <v>0</v>
      </c>
      <c r="N41" s="175" t="str">
        <f t="shared" si="13"/>
        <v/>
      </c>
      <c r="O41" s="176"/>
      <c r="P41" s="219"/>
      <c r="Q41" s="177">
        <f t="shared" si="19"/>
        <v>0</v>
      </c>
      <c r="R41" s="176"/>
      <c r="S41" s="176"/>
      <c r="T41" s="176"/>
      <c r="U41" s="176"/>
      <c r="V41" s="31"/>
      <c r="W41" s="219"/>
      <c r="X41" s="219"/>
      <c r="Y41" s="194">
        <f t="shared" si="2"/>
        <v>0</v>
      </c>
      <c r="Z41" s="36" t="s">
        <v>187</v>
      </c>
      <c r="AA41" s="36" t="s">
        <v>187</v>
      </c>
      <c r="AB41" s="219"/>
      <c r="AC41" s="36" t="s">
        <v>187</v>
      </c>
      <c r="AD41" s="36" t="s">
        <v>187</v>
      </c>
      <c r="AE41" s="219"/>
      <c r="AF41" s="36" t="s">
        <v>187</v>
      </c>
      <c r="AG41" s="36" t="s">
        <v>187</v>
      </c>
      <c r="AH41" s="219"/>
      <c r="AI41" s="198">
        <f t="shared" si="14"/>
        <v>0</v>
      </c>
      <c r="AJ41" s="196">
        <f t="shared" si="15"/>
        <v>0</v>
      </c>
      <c r="AK41" s="11">
        <f t="shared" si="16"/>
        <v>0</v>
      </c>
      <c r="AL41" s="11">
        <f t="shared" si="17"/>
        <v>0</v>
      </c>
      <c r="AM41" s="11">
        <f t="shared" si="18"/>
        <v>0</v>
      </c>
      <c r="AN41" s="33">
        <f t="shared" si="3"/>
        <v>0</v>
      </c>
      <c r="AP41" s="33">
        <f t="shared" si="5"/>
        <v>0</v>
      </c>
      <c r="AQ41" s="93">
        <f t="shared" si="6"/>
        <v>0</v>
      </c>
      <c r="AR41" s="11">
        <f t="shared" si="7"/>
        <v>0</v>
      </c>
      <c r="AS41" s="11">
        <f t="shared" si="8"/>
        <v>0</v>
      </c>
      <c r="AT41" s="11">
        <f t="shared" si="20"/>
        <v>0</v>
      </c>
      <c r="AU41" s="11">
        <f t="shared" si="9"/>
        <v>0</v>
      </c>
      <c r="AV41" s="11">
        <f t="shared" si="10"/>
        <v>0</v>
      </c>
      <c r="AW41" s="11">
        <f t="shared" si="11"/>
        <v>0</v>
      </c>
    </row>
    <row r="42" spans="1:49">
      <c r="A42" s="38">
        <v>31</v>
      </c>
      <c r="B42" s="182" t="s">
        <v>282</v>
      </c>
      <c r="C42" s="201"/>
      <c r="D42" s="31"/>
      <c r="E42" s="184"/>
      <c r="F42" s="31"/>
      <c r="G42" s="31"/>
      <c r="H42" s="185">
        <f t="shared" si="12"/>
        <v>0</v>
      </c>
      <c r="I42" s="32"/>
      <c r="J42" s="219"/>
      <c r="K42" s="219"/>
      <c r="L42" s="178"/>
      <c r="M42" s="174">
        <f t="shared" si="1"/>
        <v>0</v>
      </c>
      <c r="N42" s="175" t="str">
        <f t="shared" si="13"/>
        <v/>
      </c>
      <c r="O42" s="176"/>
      <c r="P42" s="219"/>
      <c r="Q42" s="177">
        <f t="shared" si="19"/>
        <v>0</v>
      </c>
      <c r="R42" s="176"/>
      <c r="S42" s="176"/>
      <c r="T42" s="176"/>
      <c r="U42" s="176"/>
      <c r="V42" s="31"/>
      <c r="W42" s="219"/>
      <c r="X42" s="219"/>
      <c r="Y42" s="194">
        <f t="shared" si="2"/>
        <v>0</v>
      </c>
      <c r="Z42" s="36" t="s">
        <v>187</v>
      </c>
      <c r="AA42" s="36" t="s">
        <v>187</v>
      </c>
      <c r="AB42" s="219"/>
      <c r="AC42" s="36" t="s">
        <v>187</v>
      </c>
      <c r="AD42" s="36" t="s">
        <v>187</v>
      </c>
      <c r="AE42" s="219"/>
      <c r="AF42" s="36" t="s">
        <v>187</v>
      </c>
      <c r="AG42" s="36" t="s">
        <v>187</v>
      </c>
      <c r="AH42" s="219"/>
      <c r="AI42" s="198">
        <f t="shared" si="14"/>
        <v>0</v>
      </c>
      <c r="AJ42" s="196">
        <f t="shared" si="15"/>
        <v>0</v>
      </c>
      <c r="AK42" s="11">
        <f t="shared" si="16"/>
        <v>0</v>
      </c>
      <c r="AL42" s="11">
        <f t="shared" si="17"/>
        <v>0</v>
      </c>
      <c r="AM42" s="11">
        <f t="shared" si="18"/>
        <v>0</v>
      </c>
      <c r="AN42" s="33">
        <f t="shared" si="3"/>
        <v>0</v>
      </c>
      <c r="AP42" s="33">
        <f t="shared" si="5"/>
        <v>0</v>
      </c>
      <c r="AQ42" s="93">
        <f t="shared" si="6"/>
        <v>0</v>
      </c>
      <c r="AR42" s="11">
        <f t="shared" si="7"/>
        <v>0</v>
      </c>
      <c r="AS42" s="11">
        <f t="shared" si="8"/>
        <v>0</v>
      </c>
      <c r="AT42" s="11">
        <f t="shared" si="20"/>
        <v>0</v>
      </c>
      <c r="AU42" s="11">
        <f t="shared" si="9"/>
        <v>0</v>
      </c>
      <c r="AV42" s="11">
        <f t="shared" si="10"/>
        <v>0</v>
      </c>
      <c r="AW42" s="11">
        <f t="shared" si="11"/>
        <v>0</v>
      </c>
    </row>
    <row r="43" spans="1:49">
      <c r="A43" s="38">
        <v>32</v>
      </c>
      <c r="B43" s="182" t="s">
        <v>282</v>
      </c>
      <c r="C43" s="201"/>
      <c r="D43" s="31"/>
      <c r="E43" s="184"/>
      <c r="F43" s="31"/>
      <c r="G43" s="31"/>
      <c r="H43" s="185">
        <f t="shared" si="12"/>
        <v>0</v>
      </c>
      <c r="I43" s="32"/>
      <c r="J43" s="219"/>
      <c r="K43" s="219"/>
      <c r="L43" s="178"/>
      <c r="M43" s="174">
        <f t="shared" si="1"/>
        <v>0</v>
      </c>
      <c r="N43" s="175" t="str">
        <f t="shared" si="13"/>
        <v/>
      </c>
      <c r="O43" s="176"/>
      <c r="P43" s="219"/>
      <c r="Q43" s="177">
        <f t="shared" si="19"/>
        <v>0</v>
      </c>
      <c r="R43" s="176"/>
      <c r="S43" s="176"/>
      <c r="T43" s="176"/>
      <c r="U43" s="176"/>
      <c r="V43" s="31"/>
      <c r="W43" s="219"/>
      <c r="X43" s="219"/>
      <c r="Y43" s="194">
        <f t="shared" si="2"/>
        <v>0</v>
      </c>
      <c r="Z43" s="36" t="s">
        <v>187</v>
      </c>
      <c r="AA43" s="36" t="s">
        <v>187</v>
      </c>
      <c r="AB43" s="219"/>
      <c r="AC43" s="36" t="s">
        <v>187</v>
      </c>
      <c r="AD43" s="36" t="s">
        <v>187</v>
      </c>
      <c r="AE43" s="219"/>
      <c r="AF43" s="36" t="s">
        <v>187</v>
      </c>
      <c r="AG43" s="36" t="s">
        <v>187</v>
      </c>
      <c r="AH43" s="219"/>
      <c r="AI43" s="198">
        <f t="shared" si="14"/>
        <v>0</v>
      </c>
      <c r="AJ43" s="196">
        <f t="shared" si="15"/>
        <v>0</v>
      </c>
      <c r="AK43" s="11">
        <f t="shared" si="16"/>
        <v>0</v>
      </c>
      <c r="AL43" s="11">
        <f t="shared" si="17"/>
        <v>0</v>
      </c>
      <c r="AM43" s="11">
        <f t="shared" si="18"/>
        <v>0</v>
      </c>
      <c r="AN43" s="33">
        <f t="shared" si="3"/>
        <v>0</v>
      </c>
      <c r="AP43" s="33">
        <f t="shared" si="5"/>
        <v>0</v>
      </c>
      <c r="AQ43" s="93">
        <f t="shared" si="6"/>
        <v>0</v>
      </c>
      <c r="AR43" s="11">
        <f t="shared" si="7"/>
        <v>0</v>
      </c>
      <c r="AS43" s="11">
        <f t="shared" si="8"/>
        <v>0</v>
      </c>
      <c r="AT43" s="11">
        <f t="shared" si="20"/>
        <v>0</v>
      </c>
      <c r="AU43" s="11">
        <f t="shared" si="9"/>
        <v>0</v>
      </c>
      <c r="AV43" s="11">
        <f t="shared" si="10"/>
        <v>0</v>
      </c>
      <c r="AW43" s="11">
        <f t="shared" si="11"/>
        <v>0</v>
      </c>
    </row>
    <row r="44" spans="1:49">
      <c r="A44" s="38">
        <v>33</v>
      </c>
      <c r="B44" s="182" t="s">
        <v>282</v>
      </c>
      <c r="C44" s="201"/>
      <c r="D44" s="31"/>
      <c r="E44" s="184"/>
      <c r="F44" s="31"/>
      <c r="G44" s="31"/>
      <c r="H44" s="185">
        <f t="shared" si="12"/>
        <v>0</v>
      </c>
      <c r="I44" s="32"/>
      <c r="J44" s="219"/>
      <c r="K44" s="219"/>
      <c r="L44" s="178"/>
      <c r="M44" s="174">
        <f t="shared" si="1"/>
        <v>0</v>
      </c>
      <c r="N44" s="175" t="str">
        <f t="shared" si="13"/>
        <v/>
      </c>
      <c r="O44" s="176"/>
      <c r="P44" s="219"/>
      <c r="Q44" s="177">
        <f t="shared" si="19"/>
        <v>0</v>
      </c>
      <c r="R44" s="176"/>
      <c r="S44" s="176"/>
      <c r="T44" s="176"/>
      <c r="U44" s="176"/>
      <c r="V44" s="31"/>
      <c r="W44" s="219"/>
      <c r="X44" s="219"/>
      <c r="Y44" s="194">
        <f t="shared" si="2"/>
        <v>0</v>
      </c>
      <c r="Z44" s="36" t="s">
        <v>187</v>
      </c>
      <c r="AA44" s="36" t="s">
        <v>187</v>
      </c>
      <c r="AB44" s="219"/>
      <c r="AC44" s="36" t="s">
        <v>187</v>
      </c>
      <c r="AD44" s="36" t="s">
        <v>187</v>
      </c>
      <c r="AE44" s="219"/>
      <c r="AF44" s="36" t="s">
        <v>187</v>
      </c>
      <c r="AG44" s="36" t="s">
        <v>187</v>
      </c>
      <c r="AH44" s="219"/>
      <c r="AI44" s="198">
        <f t="shared" si="14"/>
        <v>0</v>
      </c>
      <c r="AJ44" s="196">
        <f t="shared" si="15"/>
        <v>0</v>
      </c>
      <c r="AK44" s="11">
        <f t="shared" si="16"/>
        <v>0</v>
      </c>
      <c r="AL44" s="11">
        <f t="shared" si="17"/>
        <v>0</v>
      </c>
      <c r="AM44" s="11">
        <f t="shared" si="18"/>
        <v>0</v>
      </c>
      <c r="AN44" s="33">
        <f t="shared" si="3"/>
        <v>0</v>
      </c>
      <c r="AP44" s="33">
        <f t="shared" si="5"/>
        <v>0</v>
      </c>
      <c r="AQ44" s="93">
        <f t="shared" si="6"/>
        <v>0</v>
      </c>
      <c r="AR44" s="11">
        <f t="shared" si="7"/>
        <v>0</v>
      </c>
      <c r="AS44" s="11">
        <f t="shared" si="8"/>
        <v>0</v>
      </c>
      <c r="AT44" s="11">
        <f t="shared" si="20"/>
        <v>0</v>
      </c>
      <c r="AU44" s="11">
        <f t="shared" si="9"/>
        <v>0</v>
      </c>
      <c r="AV44" s="11">
        <f t="shared" si="10"/>
        <v>0</v>
      </c>
      <c r="AW44" s="11">
        <f t="shared" si="11"/>
        <v>0</v>
      </c>
    </row>
    <row r="45" spans="1:49">
      <c r="A45" s="38">
        <v>34</v>
      </c>
      <c r="B45" s="182" t="s">
        <v>282</v>
      </c>
      <c r="C45" s="201"/>
      <c r="D45" s="31"/>
      <c r="E45" s="184"/>
      <c r="F45" s="31"/>
      <c r="G45" s="31"/>
      <c r="H45" s="185">
        <f t="shared" si="12"/>
        <v>0</v>
      </c>
      <c r="I45" s="32"/>
      <c r="J45" s="219"/>
      <c r="K45" s="219"/>
      <c r="L45" s="178"/>
      <c r="M45" s="174">
        <f t="shared" si="1"/>
        <v>0</v>
      </c>
      <c r="N45" s="175" t="str">
        <f t="shared" si="13"/>
        <v/>
      </c>
      <c r="O45" s="176"/>
      <c r="P45" s="219"/>
      <c r="Q45" s="177">
        <f t="shared" si="19"/>
        <v>0</v>
      </c>
      <c r="R45" s="176"/>
      <c r="S45" s="176"/>
      <c r="T45" s="176"/>
      <c r="U45" s="176"/>
      <c r="V45" s="31"/>
      <c r="W45" s="219"/>
      <c r="X45" s="219"/>
      <c r="Y45" s="194">
        <f t="shared" si="2"/>
        <v>0</v>
      </c>
      <c r="Z45" s="36" t="s">
        <v>187</v>
      </c>
      <c r="AA45" s="36" t="s">
        <v>187</v>
      </c>
      <c r="AB45" s="219"/>
      <c r="AC45" s="36" t="s">
        <v>187</v>
      </c>
      <c r="AD45" s="36" t="s">
        <v>187</v>
      </c>
      <c r="AE45" s="219"/>
      <c r="AF45" s="36" t="s">
        <v>187</v>
      </c>
      <c r="AG45" s="36" t="s">
        <v>187</v>
      </c>
      <c r="AH45" s="219"/>
      <c r="AI45" s="198">
        <f t="shared" si="14"/>
        <v>0</v>
      </c>
      <c r="AJ45" s="196">
        <f t="shared" si="15"/>
        <v>0</v>
      </c>
      <c r="AK45" s="11">
        <f t="shared" si="16"/>
        <v>0</v>
      </c>
      <c r="AL45" s="11">
        <f t="shared" si="17"/>
        <v>0</v>
      </c>
      <c r="AM45" s="11">
        <f t="shared" si="18"/>
        <v>0</v>
      </c>
      <c r="AN45" s="33">
        <f t="shared" si="3"/>
        <v>0</v>
      </c>
      <c r="AP45" s="33">
        <f t="shared" si="5"/>
        <v>0</v>
      </c>
      <c r="AQ45" s="93">
        <f t="shared" si="6"/>
        <v>0</v>
      </c>
      <c r="AR45" s="11">
        <f t="shared" si="7"/>
        <v>0</v>
      </c>
      <c r="AS45" s="11">
        <f t="shared" si="8"/>
        <v>0</v>
      </c>
      <c r="AT45" s="11">
        <f t="shared" si="20"/>
        <v>0</v>
      </c>
      <c r="AU45" s="11">
        <f t="shared" si="9"/>
        <v>0</v>
      </c>
      <c r="AV45" s="11">
        <f t="shared" si="10"/>
        <v>0</v>
      </c>
      <c r="AW45" s="11">
        <f t="shared" si="11"/>
        <v>0</v>
      </c>
    </row>
    <row r="46" spans="1:49">
      <c r="A46" s="38">
        <v>35</v>
      </c>
      <c r="B46" s="182" t="s">
        <v>282</v>
      </c>
      <c r="C46" s="201"/>
      <c r="D46" s="31"/>
      <c r="E46" s="184"/>
      <c r="F46" s="31"/>
      <c r="G46" s="31"/>
      <c r="H46" s="185">
        <f t="shared" si="12"/>
        <v>0</v>
      </c>
      <c r="I46" s="32"/>
      <c r="J46" s="219"/>
      <c r="K46" s="219"/>
      <c r="L46" s="178"/>
      <c r="M46" s="174">
        <f t="shared" si="1"/>
        <v>0</v>
      </c>
      <c r="N46" s="175" t="str">
        <f t="shared" si="13"/>
        <v/>
      </c>
      <c r="O46" s="176"/>
      <c r="P46" s="219"/>
      <c r="Q46" s="177">
        <f t="shared" si="19"/>
        <v>0</v>
      </c>
      <c r="R46" s="176"/>
      <c r="S46" s="176"/>
      <c r="T46" s="176"/>
      <c r="U46" s="176"/>
      <c r="V46" s="31"/>
      <c r="W46" s="219"/>
      <c r="X46" s="219"/>
      <c r="Y46" s="194">
        <f t="shared" si="2"/>
        <v>0</v>
      </c>
      <c r="Z46" s="36" t="s">
        <v>187</v>
      </c>
      <c r="AA46" s="36" t="s">
        <v>187</v>
      </c>
      <c r="AB46" s="219"/>
      <c r="AC46" s="36" t="s">
        <v>187</v>
      </c>
      <c r="AD46" s="36" t="s">
        <v>187</v>
      </c>
      <c r="AE46" s="219"/>
      <c r="AF46" s="36" t="s">
        <v>187</v>
      </c>
      <c r="AG46" s="36" t="s">
        <v>187</v>
      </c>
      <c r="AH46" s="219"/>
      <c r="AI46" s="198">
        <f t="shared" si="14"/>
        <v>0</v>
      </c>
      <c r="AJ46" s="196">
        <f t="shared" si="15"/>
        <v>0</v>
      </c>
      <c r="AK46" s="11">
        <f t="shared" si="16"/>
        <v>0</v>
      </c>
      <c r="AL46" s="11">
        <f t="shared" si="17"/>
        <v>0</v>
      </c>
      <c r="AM46" s="11">
        <f t="shared" si="18"/>
        <v>0</v>
      </c>
      <c r="AN46" s="33">
        <f t="shared" si="3"/>
        <v>0</v>
      </c>
      <c r="AP46" s="33">
        <f t="shared" si="5"/>
        <v>0</v>
      </c>
      <c r="AQ46" s="93">
        <f t="shared" si="6"/>
        <v>0</v>
      </c>
      <c r="AR46" s="11">
        <f t="shared" si="7"/>
        <v>0</v>
      </c>
      <c r="AS46" s="11">
        <f t="shared" si="8"/>
        <v>0</v>
      </c>
      <c r="AT46" s="11">
        <f t="shared" si="20"/>
        <v>0</v>
      </c>
      <c r="AU46" s="11">
        <f t="shared" si="9"/>
        <v>0</v>
      </c>
      <c r="AV46" s="11">
        <f t="shared" si="10"/>
        <v>0</v>
      </c>
      <c r="AW46" s="11">
        <f t="shared" si="11"/>
        <v>0</v>
      </c>
    </row>
    <row r="47" spans="1:49">
      <c r="A47" s="38">
        <v>36</v>
      </c>
      <c r="B47" s="182" t="s">
        <v>282</v>
      </c>
      <c r="C47" s="201"/>
      <c r="D47" s="31"/>
      <c r="E47" s="184"/>
      <c r="F47" s="31"/>
      <c r="G47" s="31"/>
      <c r="H47" s="185">
        <f t="shared" si="12"/>
        <v>0</v>
      </c>
      <c r="I47" s="32"/>
      <c r="J47" s="219"/>
      <c r="K47" s="219"/>
      <c r="L47" s="178"/>
      <c r="M47" s="174">
        <f t="shared" si="1"/>
        <v>0</v>
      </c>
      <c r="N47" s="175" t="str">
        <f t="shared" si="13"/>
        <v/>
      </c>
      <c r="O47" s="176"/>
      <c r="P47" s="219"/>
      <c r="Q47" s="177">
        <f t="shared" si="19"/>
        <v>0</v>
      </c>
      <c r="R47" s="176"/>
      <c r="S47" s="176"/>
      <c r="T47" s="176"/>
      <c r="U47" s="176"/>
      <c r="V47" s="31"/>
      <c r="W47" s="219"/>
      <c r="X47" s="219"/>
      <c r="Y47" s="194">
        <f t="shared" si="2"/>
        <v>0</v>
      </c>
      <c r="Z47" s="36" t="s">
        <v>187</v>
      </c>
      <c r="AA47" s="36" t="s">
        <v>187</v>
      </c>
      <c r="AB47" s="219"/>
      <c r="AC47" s="36" t="s">
        <v>187</v>
      </c>
      <c r="AD47" s="36" t="s">
        <v>187</v>
      </c>
      <c r="AE47" s="219"/>
      <c r="AF47" s="36" t="s">
        <v>187</v>
      </c>
      <c r="AG47" s="36" t="s">
        <v>187</v>
      </c>
      <c r="AH47" s="219"/>
      <c r="AI47" s="198">
        <f t="shared" si="14"/>
        <v>0</v>
      </c>
      <c r="AJ47" s="196">
        <f t="shared" si="15"/>
        <v>0</v>
      </c>
      <c r="AK47" s="11">
        <f t="shared" si="16"/>
        <v>0</v>
      </c>
      <c r="AL47" s="11">
        <f t="shared" si="17"/>
        <v>0</v>
      </c>
      <c r="AM47" s="11">
        <f t="shared" si="18"/>
        <v>0</v>
      </c>
      <c r="AN47" s="33">
        <f t="shared" si="3"/>
        <v>0</v>
      </c>
      <c r="AP47" s="33">
        <f t="shared" si="5"/>
        <v>0</v>
      </c>
      <c r="AQ47" s="93">
        <f t="shared" si="6"/>
        <v>0</v>
      </c>
      <c r="AR47" s="11">
        <f t="shared" si="7"/>
        <v>0</v>
      </c>
      <c r="AS47" s="11">
        <f t="shared" si="8"/>
        <v>0</v>
      </c>
      <c r="AT47" s="11">
        <f t="shared" si="20"/>
        <v>0</v>
      </c>
      <c r="AU47" s="11">
        <f t="shared" si="9"/>
        <v>0</v>
      </c>
      <c r="AV47" s="11">
        <f t="shared" si="10"/>
        <v>0</v>
      </c>
      <c r="AW47" s="11">
        <f t="shared" si="11"/>
        <v>0</v>
      </c>
    </row>
    <row r="48" spans="1:49">
      <c r="A48" s="38">
        <v>37</v>
      </c>
      <c r="B48" s="182" t="s">
        <v>282</v>
      </c>
      <c r="C48" s="201"/>
      <c r="D48" s="31"/>
      <c r="E48" s="184"/>
      <c r="F48" s="31"/>
      <c r="G48" s="31"/>
      <c r="H48" s="185">
        <f t="shared" si="12"/>
        <v>0</v>
      </c>
      <c r="I48" s="32"/>
      <c r="J48" s="219"/>
      <c r="K48" s="219"/>
      <c r="L48" s="178"/>
      <c r="M48" s="174">
        <f t="shared" si="1"/>
        <v>0</v>
      </c>
      <c r="N48" s="175" t="str">
        <f t="shared" si="13"/>
        <v/>
      </c>
      <c r="O48" s="176"/>
      <c r="P48" s="219"/>
      <c r="Q48" s="177">
        <f t="shared" si="19"/>
        <v>0</v>
      </c>
      <c r="R48" s="176"/>
      <c r="S48" s="176"/>
      <c r="T48" s="176"/>
      <c r="U48" s="176"/>
      <c r="V48" s="31"/>
      <c r="W48" s="219"/>
      <c r="X48" s="219"/>
      <c r="Y48" s="194">
        <f t="shared" si="2"/>
        <v>0</v>
      </c>
      <c r="Z48" s="36" t="s">
        <v>187</v>
      </c>
      <c r="AA48" s="36" t="s">
        <v>187</v>
      </c>
      <c r="AB48" s="219"/>
      <c r="AC48" s="36" t="s">
        <v>187</v>
      </c>
      <c r="AD48" s="36" t="s">
        <v>187</v>
      </c>
      <c r="AE48" s="219"/>
      <c r="AF48" s="36" t="s">
        <v>187</v>
      </c>
      <c r="AG48" s="36" t="s">
        <v>187</v>
      </c>
      <c r="AH48" s="219"/>
      <c r="AI48" s="198">
        <f t="shared" si="14"/>
        <v>0</v>
      </c>
      <c r="AJ48" s="196">
        <f t="shared" si="15"/>
        <v>0</v>
      </c>
      <c r="AK48" s="11">
        <f t="shared" si="16"/>
        <v>0</v>
      </c>
      <c r="AL48" s="11">
        <f t="shared" si="17"/>
        <v>0</v>
      </c>
      <c r="AM48" s="11">
        <f t="shared" si="18"/>
        <v>0</v>
      </c>
      <c r="AN48" s="33">
        <f t="shared" si="3"/>
        <v>0</v>
      </c>
      <c r="AP48" s="33">
        <f t="shared" si="5"/>
        <v>0</v>
      </c>
      <c r="AQ48" s="93">
        <f t="shared" si="6"/>
        <v>0</v>
      </c>
      <c r="AR48" s="11">
        <f t="shared" si="7"/>
        <v>0</v>
      </c>
      <c r="AS48" s="11">
        <f t="shared" si="8"/>
        <v>0</v>
      </c>
      <c r="AT48" s="11">
        <f t="shared" si="20"/>
        <v>0</v>
      </c>
      <c r="AU48" s="11">
        <f t="shared" si="9"/>
        <v>0</v>
      </c>
      <c r="AV48" s="11">
        <f t="shared" si="10"/>
        <v>0</v>
      </c>
      <c r="AW48" s="11">
        <f t="shared" si="11"/>
        <v>0</v>
      </c>
    </row>
    <row r="49" spans="1:49">
      <c r="A49" s="38">
        <v>38</v>
      </c>
      <c r="B49" s="182" t="s">
        <v>282</v>
      </c>
      <c r="C49" s="201"/>
      <c r="D49" s="31"/>
      <c r="E49" s="184"/>
      <c r="F49" s="31"/>
      <c r="G49" s="31"/>
      <c r="H49" s="185">
        <f t="shared" si="12"/>
        <v>0</v>
      </c>
      <c r="I49" s="32"/>
      <c r="J49" s="219"/>
      <c r="K49" s="219"/>
      <c r="L49" s="178"/>
      <c r="M49" s="174">
        <f t="shared" si="1"/>
        <v>0</v>
      </c>
      <c r="N49" s="175" t="str">
        <f t="shared" si="13"/>
        <v/>
      </c>
      <c r="O49" s="176"/>
      <c r="P49" s="219"/>
      <c r="Q49" s="177">
        <f t="shared" si="19"/>
        <v>0</v>
      </c>
      <c r="R49" s="176"/>
      <c r="S49" s="176"/>
      <c r="T49" s="176"/>
      <c r="U49" s="176"/>
      <c r="V49" s="31"/>
      <c r="W49" s="219"/>
      <c r="X49" s="219"/>
      <c r="Y49" s="194">
        <f t="shared" si="2"/>
        <v>0</v>
      </c>
      <c r="Z49" s="36" t="s">
        <v>187</v>
      </c>
      <c r="AA49" s="36" t="s">
        <v>187</v>
      </c>
      <c r="AB49" s="219"/>
      <c r="AC49" s="36" t="s">
        <v>187</v>
      </c>
      <c r="AD49" s="36" t="s">
        <v>187</v>
      </c>
      <c r="AE49" s="219"/>
      <c r="AF49" s="36" t="s">
        <v>187</v>
      </c>
      <c r="AG49" s="36" t="s">
        <v>187</v>
      </c>
      <c r="AH49" s="219"/>
      <c r="AI49" s="198">
        <f t="shared" si="14"/>
        <v>0</v>
      </c>
      <c r="AJ49" s="196">
        <f t="shared" si="15"/>
        <v>0</v>
      </c>
      <c r="AK49" s="11">
        <f t="shared" si="16"/>
        <v>0</v>
      </c>
      <c r="AL49" s="11">
        <f t="shared" si="17"/>
        <v>0</v>
      </c>
      <c r="AM49" s="11">
        <f t="shared" si="18"/>
        <v>0</v>
      </c>
      <c r="AN49" s="33">
        <f t="shared" si="3"/>
        <v>0</v>
      </c>
      <c r="AP49" s="33">
        <f t="shared" si="5"/>
        <v>0</v>
      </c>
      <c r="AQ49" s="93">
        <f t="shared" si="6"/>
        <v>0</v>
      </c>
      <c r="AR49" s="11">
        <f t="shared" si="7"/>
        <v>0</v>
      </c>
      <c r="AS49" s="11">
        <f t="shared" si="8"/>
        <v>0</v>
      </c>
      <c r="AT49" s="11">
        <f t="shared" si="20"/>
        <v>0</v>
      </c>
      <c r="AU49" s="11">
        <f t="shared" si="9"/>
        <v>0</v>
      </c>
      <c r="AV49" s="11">
        <f t="shared" si="10"/>
        <v>0</v>
      </c>
      <c r="AW49" s="11">
        <f t="shared" si="11"/>
        <v>0</v>
      </c>
    </row>
    <row r="50" spans="1:49">
      <c r="A50" s="38">
        <v>39</v>
      </c>
      <c r="B50" s="182" t="s">
        <v>282</v>
      </c>
      <c r="C50" s="201"/>
      <c r="D50" s="31"/>
      <c r="E50" s="184"/>
      <c r="F50" s="31"/>
      <c r="G50" s="31"/>
      <c r="H50" s="185">
        <f t="shared" si="12"/>
        <v>0</v>
      </c>
      <c r="I50" s="32"/>
      <c r="J50" s="219"/>
      <c r="K50" s="219"/>
      <c r="L50" s="178"/>
      <c r="M50" s="174">
        <f t="shared" si="1"/>
        <v>0</v>
      </c>
      <c r="N50" s="175" t="str">
        <f t="shared" si="13"/>
        <v/>
      </c>
      <c r="O50" s="176"/>
      <c r="P50" s="219"/>
      <c r="Q50" s="177">
        <f t="shared" si="19"/>
        <v>0</v>
      </c>
      <c r="R50" s="176"/>
      <c r="S50" s="176"/>
      <c r="T50" s="176"/>
      <c r="U50" s="176"/>
      <c r="V50" s="31"/>
      <c r="W50" s="219"/>
      <c r="X50" s="219"/>
      <c r="Y50" s="194">
        <f t="shared" si="2"/>
        <v>0</v>
      </c>
      <c r="Z50" s="36" t="s">
        <v>187</v>
      </c>
      <c r="AA50" s="36" t="s">
        <v>187</v>
      </c>
      <c r="AB50" s="219"/>
      <c r="AC50" s="36" t="s">
        <v>187</v>
      </c>
      <c r="AD50" s="36" t="s">
        <v>187</v>
      </c>
      <c r="AE50" s="219"/>
      <c r="AF50" s="36" t="s">
        <v>187</v>
      </c>
      <c r="AG50" s="36" t="s">
        <v>187</v>
      </c>
      <c r="AH50" s="219"/>
      <c r="AI50" s="198">
        <f t="shared" si="14"/>
        <v>0</v>
      </c>
      <c r="AJ50" s="196">
        <f t="shared" si="15"/>
        <v>0</v>
      </c>
      <c r="AK50" s="11">
        <f t="shared" si="16"/>
        <v>0</v>
      </c>
      <c r="AL50" s="11">
        <f t="shared" si="17"/>
        <v>0</v>
      </c>
      <c r="AM50" s="11">
        <f t="shared" si="18"/>
        <v>0</v>
      </c>
      <c r="AN50" s="33">
        <f t="shared" si="3"/>
        <v>0</v>
      </c>
      <c r="AP50" s="33">
        <f t="shared" si="5"/>
        <v>0</v>
      </c>
      <c r="AQ50" s="93">
        <f t="shared" si="6"/>
        <v>0</v>
      </c>
      <c r="AR50" s="11">
        <f t="shared" si="7"/>
        <v>0</v>
      </c>
      <c r="AS50" s="11">
        <f t="shared" si="8"/>
        <v>0</v>
      </c>
      <c r="AT50" s="11">
        <f t="shared" si="20"/>
        <v>0</v>
      </c>
      <c r="AU50" s="11">
        <f t="shared" si="9"/>
        <v>0</v>
      </c>
      <c r="AV50" s="11">
        <f t="shared" si="10"/>
        <v>0</v>
      </c>
      <c r="AW50" s="11">
        <f t="shared" si="11"/>
        <v>0</v>
      </c>
    </row>
    <row r="51" spans="1:49">
      <c r="A51" s="38">
        <v>40</v>
      </c>
      <c r="B51" s="182" t="s">
        <v>282</v>
      </c>
      <c r="C51" s="201"/>
      <c r="D51" s="31"/>
      <c r="E51" s="184"/>
      <c r="F51" s="31"/>
      <c r="G51" s="31"/>
      <c r="H51" s="185">
        <f t="shared" si="12"/>
        <v>0</v>
      </c>
      <c r="I51" s="32"/>
      <c r="J51" s="219"/>
      <c r="K51" s="219"/>
      <c r="L51" s="178"/>
      <c r="M51" s="174">
        <f t="shared" si="1"/>
        <v>0</v>
      </c>
      <c r="N51" s="175" t="str">
        <f t="shared" si="13"/>
        <v/>
      </c>
      <c r="O51" s="176"/>
      <c r="P51" s="219"/>
      <c r="Q51" s="177">
        <f t="shared" si="19"/>
        <v>0</v>
      </c>
      <c r="R51" s="176"/>
      <c r="S51" s="176"/>
      <c r="T51" s="176"/>
      <c r="U51" s="176"/>
      <c r="V51" s="31"/>
      <c r="W51" s="219"/>
      <c r="X51" s="219"/>
      <c r="Y51" s="194">
        <f t="shared" si="2"/>
        <v>0</v>
      </c>
      <c r="Z51" s="36" t="s">
        <v>187</v>
      </c>
      <c r="AA51" s="36" t="s">
        <v>187</v>
      </c>
      <c r="AB51" s="219"/>
      <c r="AC51" s="36" t="s">
        <v>187</v>
      </c>
      <c r="AD51" s="36" t="s">
        <v>187</v>
      </c>
      <c r="AE51" s="219"/>
      <c r="AF51" s="36" t="s">
        <v>187</v>
      </c>
      <c r="AG51" s="36" t="s">
        <v>187</v>
      </c>
      <c r="AH51" s="219"/>
      <c r="AI51" s="198">
        <f t="shared" si="14"/>
        <v>0</v>
      </c>
      <c r="AJ51" s="196">
        <f t="shared" si="15"/>
        <v>0</v>
      </c>
      <c r="AK51" s="11">
        <f t="shared" si="16"/>
        <v>0</v>
      </c>
      <c r="AL51" s="11">
        <f t="shared" si="17"/>
        <v>0</v>
      </c>
      <c r="AM51" s="11">
        <f t="shared" si="18"/>
        <v>0</v>
      </c>
      <c r="AN51" s="33">
        <f t="shared" si="3"/>
        <v>0</v>
      </c>
      <c r="AP51" s="33">
        <f t="shared" si="5"/>
        <v>0</v>
      </c>
      <c r="AQ51" s="93">
        <f t="shared" si="6"/>
        <v>0</v>
      </c>
      <c r="AR51" s="11">
        <f t="shared" si="7"/>
        <v>0</v>
      </c>
      <c r="AS51" s="11">
        <f t="shared" si="8"/>
        <v>0</v>
      </c>
      <c r="AT51" s="11">
        <f t="shared" si="20"/>
        <v>0</v>
      </c>
      <c r="AU51" s="11">
        <f t="shared" si="9"/>
        <v>0</v>
      </c>
      <c r="AV51" s="11">
        <f t="shared" si="10"/>
        <v>0</v>
      </c>
      <c r="AW51" s="11">
        <f t="shared" si="11"/>
        <v>0</v>
      </c>
    </row>
    <row r="52" spans="1:49">
      <c r="A52" s="38">
        <v>41</v>
      </c>
      <c r="B52" s="182" t="s">
        <v>282</v>
      </c>
      <c r="C52" s="201"/>
      <c r="D52" s="31"/>
      <c r="E52" s="184"/>
      <c r="F52" s="31"/>
      <c r="G52" s="31"/>
      <c r="H52" s="185">
        <f t="shared" si="12"/>
        <v>0</v>
      </c>
      <c r="I52" s="32"/>
      <c r="J52" s="219"/>
      <c r="K52" s="219"/>
      <c r="L52" s="178"/>
      <c r="M52" s="174">
        <f t="shared" si="1"/>
        <v>0</v>
      </c>
      <c r="N52" s="175" t="str">
        <f t="shared" si="13"/>
        <v/>
      </c>
      <c r="O52" s="176"/>
      <c r="P52" s="219"/>
      <c r="Q52" s="177">
        <f t="shared" si="19"/>
        <v>0</v>
      </c>
      <c r="R52" s="176"/>
      <c r="S52" s="176"/>
      <c r="T52" s="176"/>
      <c r="U52" s="176"/>
      <c r="V52" s="31"/>
      <c r="W52" s="219"/>
      <c r="X52" s="219"/>
      <c r="Y52" s="194">
        <f t="shared" si="2"/>
        <v>0</v>
      </c>
      <c r="Z52" s="36" t="s">
        <v>187</v>
      </c>
      <c r="AA52" s="36" t="s">
        <v>187</v>
      </c>
      <c r="AB52" s="219"/>
      <c r="AC52" s="36" t="s">
        <v>187</v>
      </c>
      <c r="AD52" s="36" t="s">
        <v>187</v>
      </c>
      <c r="AE52" s="219"/>
      <c r="AF52" s="36" t="s">
        <v>187</v>
      </c>
      <c r="AG52" s="36" t="s">
        <v>187</v>
      </c>
      <c r="AH52" s="219"/>
      <c r="AI52" s="198">
        <f t="shared" si="14"/>
        <v>0</v>
      </c>
      <c r="AJ52" s="196">
        <f t="shared" si="15"/>
        <v>0</v>
      </c>
      <c r="AK52" s="11">
        <f t="shared" si="16"/>
        <v>0</v>
      </c>
      <c r="AL52" s="11">
        <f t="shared" si="17"/>
        <v>0</v>
      </c>
      <c r="AM52" s="11">
        <f t="shared" si="18"/>
        <v>0</v>
      </c>
      <c r="AN52" s="33">
        <f t="shared" si="3"/>
        <v>0</v>
      </c>
      <c r="AP52" s="33">
        <f t="shared" si="5"/>
        <v>0</v>
      </c>
      <c r="AQ52" s="93">
        <f t="shared" si="6"/>
        <v>0</v>
      </c>
      <c r="AR52" s="11">
        <f t="shared" si="7"/>
        <v>0</v>
      </c>
      <c r="AS52" s="11">
        <f t="shared" si="8"/>
        <v>0</v>
      </c>
      <c r="AT52" s="11">
        <f t="shared" si="20"/>
        <v>0</v>
      </c>
      <c r="AU52" s="11">
        <f t="shared" si="9"/>
        <v>0</v>
      </c>
      <c r="AV52" s="11">
        <f t="shared" si="10"/>
        <v>0</v>
      </c>
      <c r="AW52" s="11">
        <f t="shared" si="11"/>
        <v>0</v>
      </c>
    </row>
    <row r="53" spans="1:49">
      <c r="A53" s="38">
        <v>42</v>
      </c>
      <c r="B53" s="182" t="s">
        <v>282</v>
      </c>
      <c r="C53" s="201"/>
      <c r="D53" s="31"/>
      <c r="E53" s="184"/>
      <c r="F53" s="31"/>
      <c r="G53" s="31"/>
      <c r="H53" s="185">
        <f t="shared" si="12"/>
        <v>0</v>
      </c>
      <c r="I53" s="32"/>
      <c r="J53" s="219"/>
      <c r="K53" s="219"/>
      <c r="L53" s="178"/>
      <c r="M53" s="174">
        <f t="shared" si="1"/>
        <v>0</v>
      </c>
      <c r="N53" s="175" t="str">
        <f t="shared" si="13"/>
        <v/>
      </c>
      <c r="O53" s="176"/>
      <c r="P53" s="219"/>
      <c r="Q53" s="177">
        <f t="shared" si="19"/>
        <v>0</v>
      </c>
      <c r="R53" s="176"/>
      <c r="S53" s="176"/>
      <c r="T53" s="176"/>
      <c r="U53" s="176"/>
      <c r="V53" s="31"/>
      <c r="W53" s="219"/>
      <c r="X53" s="219"/>
      <c r="Y53" s="194">
        <f t="shared" si="2"/>
        <v>0</v>
      </c>
      <c r="Z53" s="36" t="s">
        <v>187</v>
      </c>
      <c r="AA53" s="36" t="s">
        <v>187</v>
      </c>
      <c r="AB53" s="219"/>
      <c r="AC53" s="36" t="s">
        <v>187</v>
      </c>
      <c r="AD53" s="36" t="s">
        <v>187</v>
      </c>
      <c r="AE53" s="219"/>
      <c r="AF53" s="36" t="s">
        <v>187</v>
      </c>
      <c r="AG53" s="36" t="s">
        <v>187</v>
      </c>
      <c r="AH53" s="219"/>
      <c r="AI53" s="198">
        <f t="shared" si="14"/>
        <v>0</v>
      </c>
      <c r="AJ53" s="196">
        <f t="shared" si="15"/>
        <v>0</v>
      </c>
      <c r="AK53" s="11">
        <f t="shared" si="16"/>
        <v>0</v>
      </c>
      <c r="AL53" s="11">
        <f t="shared" si="17"/>
        <v>0</v>
      </c>
      <c r="AM53" s="11">
        <f t="shared" si="18"/>
        <v>0</v>
      </c>
      <c r="AN53" s="33">
        <f t="shared" si="3"/>
        <v>0</v>
      </c>
      <c r="AP53" s="33">
        <f t="shared" si="5"/>
        <v>0</v>
      </c>
      <c r="AQ53" s="93">
        <f t="shared" si="6"/>
        <v>0</v>
      </c>
      <c r="AR53" s="11">
        <f t="shared" si="7"/>
        <v>0</v>
      </c>
      <c r="AS53" s="11">
        <f t="shared" si="8"/>
        <v>0</v>
      </c>
      <c r="AT53" s="11">
        <f t="shared" si="20"/>
        <v>0</v>
      </c>
      <c r="AU53" s="11">
        <f t="shared" si="9"/>
        <v>0</v>
      </c>
      <c r="AV53" s="11">
        <f t="shared" si="10"/>
        <v>0</v>
      </c>
      <c r="AW53" s="11">
        <f t="shared" si="11"/>
        <v>0</v>
      </c>
    </row>
    <row r="54" spans="1:49">
      <c r="A54" s="38">
        <v>43</v>
      </c>
      <c r="B54" s="182" t="s">
        <v>282</v>
      </c>
      <c r="C54" s="201"/>
      <c r="D54" s="31"/>
      <c r="E54" s="184"/>
      <c r="F54" s="31"/>
      <c r="G54" s="31"/>
      <c r="H54" s="185">
        <f t="shared" si="12"/>
        <v>0</v>
      </c>
      <c r="I54" s="32"/>
      <c r="J54" s="219"/>
      <c r="K54" s="219"/>
      <c r="L54" s="178"/>
      <c r="M54" s="174">
        <f t="shared" si="1"/>
        <v>0</v>
      </c>
      <c r="N54" s="175" t="str">
        <f t="shared" si="13"/>
        <v/>
      </c>
      <c r="O54" s="176"/>
      <c r="P54" s="219"/>
      <c r="Q54" s="177">
        <f t="shared" si="19"/>
        <v>0</v>
      </c>
      <c r="R54" s="176"/>
      <c r="S54" s="176"/>
      <c r="T54" s="176"/>
      <c r="U54" s="176"/>
      <c r="V54" s="31"/>
      <c r="W54" s="219"/>
      <c r="X54" s="219"/>
      <c r="Y54" s="194">
        <f t="shared" si="2"/>
        <v>0</v>
      </c>
      <c r="Z54" s="36" t="s">
        <v>187</v>
      </c>
      <c r="AA54" s="36" t="s">
        <v>187</v>
      </c>
      <c r="AB54" s="219"/>
      <c r="AC54" s="36" t="s">
        <v>187</v>
      </c>
      <c r="AD54" s="36" t="s">
        <v>187</v>
      </c>
      <c r="AE54" s="219"/>
      <c r="AF54" s="36" t="s">
        <v>187</v>
      </c>
      <c r="AG54" s="36" t="s">
        <v>187</v>
      </c>
      <c r="AH54" s="219"/>
      <c r="AI54" s="198">
        <f t="shared" si="14"/>
        <v>0</v>
      </c>
      <c r="AJ54" s="196">
        <f t="shared" si="15"/>
        <v>0</v>
      </c>
      <c r="AK54" s="11">
        <f t="shared" si="16"/>
        <v>0</v>
      </c>
      <c r="AL54" s="11">
        <f t="shared" si="17"/>
        <v>0</v>
      </c>
      <c r="AM54" s="11">
        <f t="shared" si="18"/>
        <v>0</v>
      </c>
      <c r="AN54" s="33">
        <f t="shared" si="3"/>
        <v>0</v>
      </c>
      <c r="AP54" s="33">
        <f t="shared" si="5"/>
        <v>0</v>
      </c>
      <c r="AQ54" s="93">
        <f t="shared" si="6"/>
        <v>0</v>
      </c>
      <c r="AR54" s="11">
        <f t="shared" si="7"/>
        <v>0</v>
      </c>
      <c r="AS54" s="11">
        <f t="shared" si="8"/>
        <v>0</v>
      </c>
      <c r="AT54" s="11">
        <f t="shared" si="20"/>
        <v>0</v>
      </c>
      <c r="AU54" s="11">
        <f t="shared" si="9"/>
        <v>0</v>
      </c>
      <c r="AV54" s="11">
        <f t="shared" si="10"/>
        <v>0</v>
      </c>
      <c r="AW54" s="11">
        <f t="shared" si="11"/>
        <v>0</v>
      </c>
    </row>
    <row r="55" spans="1:49">
      <c r="A55" s="38">
        <v>44</v>
      </c>
      <c r="B55" s="182" t="s">
        <v>282</v>
      </c>
      <c r="C55" s="201"/>
      <c r="D55" s="31"/>
      <c r="E55" s="184"/>
      <c r="F55" s="31"/>
      <c r="G55" s="31"/>
      <c r="H55" s="185">
        <f t="shared" si="12"/>
        <v>0</v>
      </c>
      <c r="I55" s="32"/>
      <c r="J55" s="219"/>
      <c r="K55" s="219"/>
      <c r="L55" s="178"/>
      <c r="M55" s="174">
        <f t="shared" si="1"/>
        <v>0</v>
      </c>
      <c r="N55" s="175" t="str">
        <f t="shared" si="13"/>
        <v/>
      </c>
      <c r="O55" s="176"/>
      <c r="P55" s="219"/>
      <c r="Q55" s="177">
        <f t="shared" si="19"/>
        <v>0</v>
      </c>
      <c r="R55" s="176"/>
      <c r="S55" s="176"/>
      <c r="T55" s="176"/>
      <c r="U55" s="176"/>
      <c r="V55" s="31"/>
      <c r="W55" s="219"/>
      <c r="X55" s="219"/>
      <c r="Y55" s="194">
        <f t="shared" si="2"/>
        <v>0</v>
      </c>
      <c r="Z55" s="36" t="s">
        <v>187</v>
      </c>
      <c r="AA55" s="36" t="s">
        <v>187</v>
      </c>
      <c r="AB55" s="219"/>
      <c r="AC55" s="36" t="s">
        <v>187</v>
      </c>
      <c r="AD55" s="36" t="s">
        <v>187</v>
      </c>
      <c r="AE55" s="219"/>
      <c r="AF55" s="36" t="s">
        <v>187</v>
      </c>
      <c r="AG55" s="36" t="s">
        <v>187</v>
      </c>
      <c r="AH55" s="219"/>
      <c r="AI55" s="198">
        <f t="shared" si="14"/>
        <v>0</v>
      </c>
      <c r="AJ55" s="196">
        <f t="shared" si="15"/>
        <v>0</v>
      </c>
      <c r="AK55" s="11">
        <f t="shared" si="16"/>
        <v>0</v>
      </c>
      <c r="AL55" s="11">
        <f t="shared" si="17"/>
        <v>0</v>
      </c>
      <c r="AM55" s="11">
        <f t="shared" si="18"/>
        <v>0</v>
      </c>
      <c r="AN55" s="33">
        <f t="shared" si="3"/>
        <v>0</v>
      </c>
      <c r="AP55" s="33">
        <f t="shared" si="5"/>
        <v>0</v>
      </c>
      <c r="AQ55" s="93">
        <f t="shared" si="6"/>
        <v>0</v>
      </c>
      <c r="AR55" s="11">
        <f t="shared" si="7"/>
        <v>0</v>
      </c>
      <c r="AS55" s="11">
        <f t="shared" si="8"/>
        <v>0</v>
      </c>
      <c r="AT55" s="11">
        <f t="shared" si="20"/>
        <v>0</v>
      </c>
      <c r="AU55" s="11">
        <f t="shared" si="9"/>
        <v>0</v>
      </c>
      <c r="AV55" s="11">
        <f t="shared" si="10"/>
        <v>0</v>
      </c>
      <c r="AW55" s="11">
        <f t="shared" si="11"/>
        <v>0</v>
      </c>
    </row>
    <row r="56" spans="1:49">
      <c r="A56" s="38">
        <v>45</v>
      </c>
      <c r="B56" s="182" t="s">
        <v>282</v>
      </c>
      <c r="C56" s="201"/>
      <c r="D56" s="31"/>
      <c r="E56" s="184"/>
      <c r="F56" s="31"/>
      <c r="G56" s="31"/>
      <c r="H56" s="185">
        <f t="shared" si="12"/>
        <v>0</v>
      </c>
      <c r="I56" s="32"/>
      <c r="J56" s="219"/>
      <c r="K56" s="219"/>
      <c r="L56" s="178"/>
      <c r="M56" s="174">
        <f t="shared" si="1"/>
        <v>0</v>
      </c>
      <c r="N56" s="175" t="str">
        <f t="shared" si="13"/>
        <v/>
      </c>
      <c r="O56" s="176"/>
      <c r="P56" s="219"/>
      <c r="Q56" s="177">
        <f t="shared" si="19"/>
        <v>0</v>
      </c>
      <c r="R56" s="176"/>
      <c r="S56" s="176"/>
      <c r="T56" s="176"/>
      <c r="U56" s="176"/>
      <c r="V56" s="31"/>
      <c r="W56" s="219"/>
      <c r="X56" s="219"/>
      <c r="Y56" s="194">
        <f t="shared" si="2"/>
        <v>0</v>
      </c>
      <c r="Z56" s="36" t="s">
        <v>187</v>
      </c>
      <c r="AA56" s="36" t="s">
        <v>187</v>
      </c>
      <c r="AB56" s="219"/>
      <c r="AC56" s="36" t="s">
        <v>187</v>
      </c>
      <c r="AD56" s="36" t="s">
        <v>187</v>
      </c>
      <c r="AE56" s="219"/>
      <c r="AF56" s="36" t="s">
        <v>187</v>
      </c>
      <c r="AG56" s="36" t="s">
        <v>187</v>
      </c>
      <c r="AH56" s="219"/>
      <c r="AI56" s="198">
        <f t="shared" si="14"/>
        <v>0</v>
      </c>
      <c r="AJ56" s="196">
        <f t="shared" si="15"/>
        <v>0</v>
      </c>
      <c r="AK56" s="11">
        <f t="shared" si="16"/>
        <v>0</v>
      </c>
      <c r="AL56" s="11">
        <f t="shared" si="17"/>
        <v>0</v>
      </c>
      <c r="AM56" s="11">
        <f t="shared" si="18"/>
        <v>0</v>
      </c>
      <c r="AN56" s="33">
        <f t="shared" si="3"/>
        <v>0</v>
      </c>
      <c r="AP56" s="33">
        <f t="shared" si="5"/>
        <v>0</v>
      </c>
      <c r="AQ56" s="93">
        <f t="shared" si="6"/>
        <v>0</v>
      </c>
      <c r="AR56" s="11">
        <f t="shared" si="7"/>
        <v>0</v>
      </c>
      <c r="AS56" s="11">
        <f t="shared" si="8"/>
        <v>0</v>
      </c>
      <c r="AT56" s="11">
        <f t="shared" si="20"/>
        <v>0</v>
      </c>
      <c r="AU56" s="11">
        <f t="shared" si="9"/>
        <v>0</v>
      </c>
      <c r="AV56" s="11">
        <f t="shared" si="10"/>
        <v>0</v>
      </c>
      <c r="AW56" s="11">
        <f t="shared" si="11"/>
        <v>0</v>
      </c>
    </row>
    <row r="57" spans="1:49">
      <c r="A57" s="38">
        <v>46</v>
      </c>
      <c r="B57" s="182" t="s">
        <v>282</v>
      </c>
      <c r="C57" s="201"/>
      <c r="D57" s="31"/>
      <c r="E57" s="184"/>
      <c r="F57" s="31"/>
      <c r="G57" s="31"/>
      <c r="H57" s="185">
        <f t="shared" si="12"/>
        <v>0</v>
      </c>
      <c r="I57" s="32"/>
      <c r="J57" s="219"/>
      <c r="K57" s="219"/>
      <c r="L57" s="178"/>
      <c r="M57" s="174">
        <f t="shared" si="1"/>
        <v>0</v>
      </c>
      <c r="N57" s="175" t="str">
        <f t="shared" si="13"/>
        <v/>
      </c>
      <c r="O57" s="176"/>
      <c r="P57" s="219"/>
      <c r="Q57" s="177">
        <f t="shared" si="19"/>
        <v>0</v>
      </c>
      <c r="R57" s="176"/>
      <c r="S57" s="176"/>
      <c r="T57" s="176"/>
      <c r="U57" s="176"/>
      <c r="V57" s="31"/>
      <c r="W57" s="219"/>
      <c r="X57" s="219"/>
      <c r="Y57" s="194">
        <f t="shared" si="2"/>
        <v>0</v>
      </c>
      <c r="Z57" s="36" t="s">
        <v>187</v>
      </c>
      <c r="AA57" s="36" t="s">
        <v>187</v>
      </c>
      <c r="AB57" s="219"/>
      <c r="AC57" s="36" t="s">
        <v>187</v>
      </c>
      <c r="AD57" s="36" t="s">
        <v>187</v>
      </c>
      <c r="AE57" s="219"/>
      <c r="AF57" s="36" t="s">
        <v>187</v>
      </c>
      <c r="AG57" s="36" t="s">
        <v>187</v>
      </c>
      <c r="AH57" s="219"/>
      <c r="AI57" s="198">
        <f t="shared" si="14"/>
        <v>0</v>
      </c>
      <c r="AJ57" s="196">
        <f t="shared" si="15"/>
        <v>0</v>
      </c>
      <c r="AK57" s="11">
        <f t="shared" si="16"/>
        <v>0</v>
      </c>
      <c r="AL57" s="11">
        <f t="shared" si="17"/>
        <v>0</v>
      </c>
      <c r="AM57" s="11">
        <f t="shared" si="18"/>
        <v>0</v>
      </c>
      <c r="AN57" s="33">
        <f t="shared" si="3"/>
        <v>0</v>
      </c>
      <c r="AP57" s="33">
        <f t="shared" si="5"/>
        <v>0</v>
      </c>
      <c r="AQ57" s="93">
        <f t="shared" si="6"/>
        <v>0</v>
      </c>
      <c r="AR57" s="11">
        <f t="shared" si="7"/>
        <v>0</v>
      </c>
      <c r="AS57" s="11">
        <f t="shared" si="8"/>
        <v>0</v>
      </c>
      <c r="AT57" s="11">
        <f t="shared" si="20"/>
        <v>0</v>
      </c>
      <c r="AU57" s="11">
        <f t="shared" si="9"/>
        <v>0</v>
      </c>
      <c r="AV57" s="11">
        <f t="shared" si="10"/>
        <v>0</v>
      </c>
      <c r="AW57" s="11">
        <f t="shared" si="11"/>
        <v>0</v>
      </c>
    </row>
    <row r="58" spans="1:49">
      <c r="A58" s="38">
        <v>47</v>
      </c>
      <c r="B58" s="182" t="s">
        <v>282</v>
      </c>
      <c r="C58" s="201"/>
      <c r="D58" s="31"/>
      <c r="E58" s="184"/>
      <c r="F58" s="31"/>
      <c r="G58" s="31"/>
      <c r="H58" s="185">
        <f t="shared" si="12"/>
        <v>0</v>
      </c>
      <c r="I58" s="32"/>
      <c r="J58" s="219"/>
      <c r="K58" s="219"/>
      <c r="L58" s="178"/>
      <c r="M58" s="174">
        <f t="shared" si="1"/>
        <v>0</v>
      </c>
      <c r="N58" s="175" t="str">
        <f t="shared" si="13"/>
        <v/>
      </c>
      <c r="O58" s="176"/>
      <c r="P58" s="219"/>
      <c r="Q58" s="177">
        <f t="shared" si="19"/>
        <v>0</v>
      </c>
      <c r="R58" s="176"/>
      <c r="S58" s="176"/>
      <c r="T58" s="176"/>
      <c r="U58" s="176"/>
      <c r="V58" s="31"/>
      <c r="W58" s="219"/>
      <c r="X58" s="219"/>
      <c r="Y58" s="194">
        <f t="shared" si="2"/>
        <v>0</v>
      </c>
      <c r="Z58" s="36" t="s">
        <v>187</v>
      </c>
      <c r="AA58" s="36" t="s">
        <v>187</v>
      </c>
      <c r="AB58" s="219"/>
      <c r="AC58" s="36" t="s">
        <v>187</v>
      </c>
      <c r="AD58" s="36" t="s">
        <v>187</v>
      </c>
      <c r="AE58" s="219"/>
      <c r="AF58" s="36" t="s">
        <v>187</v>
      </c>
      <c r="AG58" s="36" t="s">
        <v>187</v>
      </c>
      <c r="AH58" s="219"/>
      <c r="AI58" s="198">
        <f t="shared" si="14"/>
        <v>0</v>
      </c>
      <c r="AJ58" s="196">
        <f t="shared" si="15"/>
        <v>0</v>
      </c>
      <c r="AK58" s="11">
        <f t="shared" si="16"/>
        <v>0</v>
      </c>
      <c r="AL58" s="11">
        <f t="shared" si="17"/>
        <v>0</v>
      </c>
      <c r="AM58" s="11">
        <f t="shared" si="18"/>
        <v>0</v>
      </c>
      <c r="AN58" s="33">
        <f t="shared" si="3"/>
        <v>0</v>
      </c>
      <c r="AP58" s="33">
        <f t="shared" si="5"/>
        <v>0</v>
      </c>
      <c r="AQ58" s="93">
        <f t="shared" si="6"/>
        <v>0</v>
      </c>
      <c r="AR58" s="11">
        <f t="shared" si="7"/>
        <v>0</v>
      </c>
      <c r="AS58" s="11">
        <f t="shared" si="8"/>
        <v>0</v>
      </c>
      <c r="AT58" s="11">
        <f t="shared" si="20"/>
        <v>0</v>
      </c>
      <c r="AU58" s="11">
        <f t="shared" si="9"/>
        <v>0</v>
      </c>
      <c r="AV58" s="11">
        <f t="shared" si="10"/>
        <v>0</v>
      </c>
      <c r="AW58" s="11">
        <f t="shared" si="11"/>
        <v>0</v>
      </c>
    </row>
    <row r="59" spans="1:49">
      <c r="A59" s="38">
        <v>48</v>
      </c>
      <c r="B59" s="182" t="s">
        <v>282</v>
      </c>
      <c r="C59" s="201"/>
      <c r="D59" s="31"/>
      <c r="E59" s="184"/>
      <c r="F59" s="31"/>
      <c r="G59" s="31"/>
      <c r="H59" s="185">
        <f t="shared" si="12"/>
        <v>0</v>
      </c>
      <c r="I59" s="32"/>
      <c r="J59" s="219"/>
      <c r="K59" s="219"/>
      <c r="L59" s="178"/>
      <c r="M59" s="174">
        <f t="shared" si="1"/>
        <v>0</v>
      </c>
      <c r="N59" s="175" t="str">
        <f t="shared" si="13"/>
        <v/>
      </c>
      <c r="O59" s="176"/>
      <c r="P59" s="219"/>
      <c r="Q59" s="177">
        <f t="shared" si="19"/>
        <v>0</v>
      </c>
      <c r="R59" s="176"/>
      <c r="S59" s="176"/>
      <c r="T59" s="176"/>
      <c r="U59" s="176"/>
      <c r="V59" s="31"/>
      <c r="W59" s="219"/>
      <c r="X59" s="219"/>
      <c r="Y59" s="194">
        <f t="shared" si="2"/>
        <v>0</v>
      </c>
      <c r="Z59" s="36" t="s">
        <v>187</v>
      </c>
      <c r="AA59" s="36" t="s">
        <v>187</v>
      </c>
      <c r="AB59" s="219"/>
      <c r="AC59" s="36" t="s">
        <v>187</v>
      </c>
      <c r="AD59" s="36" t="s">
        <v>187</v>
      </c>
      <c r="AE59" s="219"/>
      <c r="AF59" s="36" t="s">
        <v>187</v>
      </c>
      <c r="AG59" s="36" t="s">
        <v>187</v>
      </c>
      <c r="AH59" s="219"/>
      <c r="AI59" s="198">
        <f t="shared" si="14"/>
        <v>0</v>
      </c>
      <c r="AJ59" s="196">
        <f t="shared" si="15"/>
        <v>0</v>
      </c>
      <c r="AK59" s="11">
        <f t="shared" si="16"/>
        <v>0</v>
      </c>
      <c r="AL59" s="11">
        <f t="shared" si="17"/>
        <v>0</v>
      </c>
      <c r="AM59" s="11">
        <f t="shared" si="18"/>
        <v>0</v>
      </c>
      <c r="AN59" s="33">
        <f t="shared" si="3"/>
        <v>0</v>
      </c>
      <c r="AP59" s="33">
        <f t="shared" si="5"/>
        <v>0</v>
      </c>
      <c r="AQ59" s="93">
        <f t="shared" si="6"/>
        <v>0</v>
      </c>
      <c r="AR59" s="11">
        <f t="shared" si="7"/>
        <v>0</v>
      </c>
      <c r="AS59" s="11">
        <f t="shared" si="8"/>
        <v>0</v>
      </c>
      <c r="AT59" s="11">
        <f t="shared" si="20"/>
        <v>0</v>
      </c>
      <c r="AU59" s="11">
        <f t="shared" si="9"/>
        <v>0</v>
      </c>
      <c r="AV59" s="11">
        <f t="shared" si="10"/>
        <v>0</v>
      </c>
      <c r="AW59" s="11">
        <f t="shared" si="11"/>
        <v>0</v>
      </c>
    </row>
    <row r="60" spans="1:49">
      <c r="A60" s="38">
        <v>49</v>
      </c>
      <c r="B60" s="182" t="s">
        <v>282</v>
      </c>
      <c r="C60" s="201"/>
      <c r="D60" s="31"/>
      <c r="E60" s="184"/>
      <c r="F60" s="31"/>
      <c r="G60" s="31"/>
      <c r="H60" s="185">
        <f t="shared" si="12"/>
        <v>0</v>
      </c>
      <c r="I60" s="32"/>
      <c r="J60" s="219"/>
      <c r="K60" s="219"/>
      <c r="L60" s="178"/>
      <c r="M60" s="174">
        <f t="shared" si="1"/>
        <v>0</v>
      </c>
      <c r="N60" s="175" t="str">
        <f t="shared" si="13"/>
        <v/>
      </c>
      <c r="O60" s="176"/>
      <c r="P60" s="219"/>
      <c r="Q60" s="177">
        <f t="shared" si="19"/>
        <v>0</v>
      </c>
      <c r="R60" s="176"/>
      <c r="S60" s="176"/>
      <c r="T60" s="176"/>
      <c r="U60" s="176"/>
      <c r="V60" s="31"/>
      <c r="W60" s="219"/>
      <c r="X60" s="219"/>
      <c r="Y60" s="194">
        <f t="shared" si="2"/>
        <v>0</v>
      </c>
      <c r="Z60" s="36" t="s">
        <v>187</v>
      </c>
      <c r="AA60" s="36" t="s">
        <v>187</v>
      </c>
      <c r="AB60" s="219"/>
      <c r="AC60" s="36" t="s">
        <v>187</v>
      </c>
      <c r="AD60" s="36" t="s">
        <v>187</v>
      </c>
      <c r="AE60" s="219"/>
      <c r="AF60" s="36" t="s">
        <v>187</v>
      </c>
      <c r="AG60" s="36" t="s">
        <v>187</v>
      </c>
      <c r="AH60" s="219"/>
      <c r="AI60" s="198">
        <f t="shared" si="14"/>
        <v>0</v>
      </c>
      <c r="AJ60" s="196">
        <f t="shared" si="15"/>
        <v>0</v>
      </c>
      <c r="AK60" s="11">
        <f t="shared" si="16"/>
        <v>0</v>
      </c>
      <c r="AL60" s="11">
        <f t="shared" si="17"/>
        <v>0</v>
      </c>
      <c r="AM60" s="11">
        <f t="shared" si="18"/>
        <v>0</v>
      </c>
      <c r="AN60" s="33">
        <f t="shared" si="3"/>
        <v>0</v>
      </c>
      <c r="AP60" s="33">
        <f t="shared" si="5"/>
        <v>0</v>
      </c>
      <c r="AQ60" s="93">
        <f t="shared" si="6"/>
        <v>0</v>
      </c>
      <c r="AR60" s="11">
        <f t="shared" si="7"/>
        <v>0</v>
      </c>
      <c r="AS60" s="11">
        <f t="shared" si="8"/>
        <v>0</v>
      </c>
      <c r="AT60" s="11">
        <f t="shared" si="20"/>
        <v>0</v>
      </c>
      <c r="AU60" s="11">
        <f t="shared" si="9"/>
        <v>0</v>
      </c>
      <c r="AV60" s="11">
        <f t="shared" si="10"/>
        <v>0</v>
      </c>
      <c r="AW60" s="11">
        <f t="shared" si="11"/>
        <v>0</v>
      </c>
    </row>
    <row r="61" spans="1:49">
      <c r="A61" s="38">
        <v>50</v>
      </c>
      <c r="B61" s="182" t="s">
        <v>282</v>
      </c>
      <c r="C61" s="201"/>
      <c r="D61" s="31"/>
      <c r="E61" s="184"/>
      <c r="F61" s="31"/>
      <c r="G61" s="31"/>
      <c r="H61" s="185">
        <f t="shared" si="12"/>
        <v>0</v>
      </c>
      <c r="I61" s="32"/>
      <c r="J61" s="219"/>
      <c r="K61" s="219"/>
      <c r="L61" s="178"/>
      <c r="M61" s="174">
        <f t="shared" si="1"/>
        <v>0</v>
      </c>
      <c r="N61" s="175" t="str">
        <f t="shared" si="13"/>
        <v/>
      </c>
      <c r="O61" s="176"/>
      <c r="P61" s="219"/>
      <c r="Q61" s="177">
        <f t="shared" si="19"/>
        <v>0</v>
      </c>
      <c r="R61" s="176"/>
      <c r="S61" s="176"/>
      <c r="T61" s="176"/>
      <c r="U61" s="176"/>
      <c r="V61" s="31"/>
      <c r="W61" s="219"/>
      <c r="X61" s="219"/>
      <c r="Y61" s="194">
        <f t="shared" si="2"/>
        <v>0</v>
      </c>
      <c r="Z61" s="36" t="s">
        <v>187</v>
      </c>
      <c r="AA61" s="36" t="s">
        <v>187</v>
      </c>
      <c r="AB61" s="219"/>
      <c r="AC61" s="36" t="s">
        <v>187</v>
      </c>
      <c r="AD61" s="36" t="s">
        <v>187</v>
      </c>
      <c r="AE61" s="219"/>
      <c r="AF61" s="36" t="s">
        <v>187</v>
      </c>
      <c r="AG61" s="36" t="s">
        <v>187</v>
      </c>
      <c r="AH61" s="219"/>
      <c r="AI61" s="198">
        <f t="shared" si="14"/>
        <v>0</v>
      </c>
      <c r="AJ61" s="196">
        <f t="shared" si="15"/>
        <v>0</v>
      </c>
      <c r="AK61" s="11">
        <f t="shared" si="16"/>
        <v>0</v>
      </c>
      <c r="AL61" s="11">
        <f t="shared" si="17"/>
        <v>0</v>
      </c>
      <c r="AM61" s="11">
        <f t="shared" si="18"/>
        <v>0</v>
      </c>
      <c r="AN61" s="33">
        <f t="shared" si="3"/>
        <v>0</v>
      </c>
      <c r="AP61" s="33">
        <f t="shared" si="5"/>
        <v>0</v>
      </c>
      <c r="AQ61" s="93">
        <f t="shared" si="6"/>
        <v>0</v>
      </c>
      <c r="AR61" s="11">
        <f t="shared" si="7"/>
        <v>0</v>
      </c>
      <c r="AS61" s="11">
        <f t="shared" si="8"/>
        <v>0</v>
      </c>
      <c r="AT61" s="11">
        <f t="shared" si="20"/>
        <v>0</v>
      </c>
      <c r="AU61" s="11">
        <f t="shared" si="9"/>
        <v>0</v>
      </c>
      <c r="AV61" s="11">
        <f t="shared" si="10"/>
        <v>0</v>
      </c>
      <c r="AW61" s="11">
        <f t="shared" si="11"/>
        <v>0</v>
      </c>
    </row>
    <row r="62" spans="1:49">
      <c r="A62" s="38">
        <v>51</v>
      </c>
      <c r="B62" s="182" t="s">
        <v>282</v>
      </c>
      <c r="C62" s="201"/>
      <c r="D62" s="31"/>
      <c r="E62" s="184"/>
      <c r="F62" s="31"/>
      <c r="G62" s="31"/>
      <c r="H62" s="185">
        <f t="shared" si="12"/>
        <v>0</v>
      </c>
      <c r="I62" s="32"/>
      <c r="J62" s="219"/>
      <c r="K62" s="219"/>
      <c r="L62" s="178"/>
      <c r="M62" s="174">
        <f t="shared" si="1"/>
        <v>0</v>
      </c>
      <c r="N62" s="175" t="str">
        <f t="shared" si="13"/>
        <v/>
      </c>
      <c r="O62" s="176"/>
      <c r="P62" s="219"/>
      <c r="Q62" s="177">
        <f t="shared" si="19"/>
        <v>0</v>
      </c>
      <c r="R62" s="176"/>
      <c r="S62" s="176"/>
      <c r="T62" s="176"/>
      <c r="U62" s="176"/>
      <c r="V62" s="31"/>
      <c r="W62" s="219"/>
      <c r="X62" s="219"/>
      <c r="Y62" s="194">
        <f t="shared" si="2"/>
        <v>0</v>
      </c>
      <c r="Z62" s="36" t="s">
        <v>187</v>
      </c>
      <c r="AA62" s="36" t="s">
        <v>187</v>
      </c>
      <c r="AB62" s="219"/>
      <c r="AC62" s="36" t="s">
        <v>187</v>
      </c>
      <c r="AD62" s="36" t="s">
        <v>187</v>
      </c>
      <c r="AE62" s="219"/>
      <c r="AF62" s="36" t="s">
        <v>187</v>
      </c>
      <c r="AG62" s="36" t="s">
        <v>187</v>
      </c>
      <c r="AH62" s="219"/>
      <c r="AI62" s="198">
        <f t="shared" si="14"/>
        <v>0</v>
      </c>
      <c r="AJ62" s="196">
        <f t="shared" si="15"/>
        <v>0</v>
      </c>
      <c r="AK62" s="11">
        <f t="shared" si="16"/>
        <v>0</v>
      </c>
      <c r="AL62" s="11">
        <f t="shared" si="17"/>
        <v>0</v>
      </c>
      <c r="AM62" s="11">
        <f t="shared" si="18"/>
        <v>0</v>
      </c>
      <c r="AN62" s="33">
        <f t="shared" si="3"/>
        <v>0</v>
      </c>
      <c r="AP62" s="33">
        <f t="shared" si="5"/>
        <v>0</v>
      </c>
      <c r="AQ62" s="93">
        <f t="shared" si="6"/>
        <v>0</v>
      </c>
      <c r="AR62" s="11">
        <f t="shared" si="7"/>
        <v>0</v>
      </c>
      <c r="AS62" s="11">
        <f t="shared" si="8"/>
        <v>0</v>
      </c>
      <c r="AT62" s="11">
        <f t="shared" si="20"/>
        <v>0</v>
      </c>
      <c r="AU62" s="11">
        <f t="shared" si="9"/>
        <v>0</v>
      </c>
      <c r="AV62" s="11">
        <f t="shared" si="10"/>
        <v>0</v>
      </c>
      <c r="AW62" s="11">
        <f t="shared" si="11"/>
        <v>0</v>
      </c>
    </row>
    <row r="63" spans="1:49">
      <c r="A63" s="38">
        <v>52</v>
      </c>
      <c r="B63" s="182" t="s">
        <v>282</v>
      </c>
      <c r="C63" s="201"/>
      <c r="D63" s="31"/>
      <c r="E63" s="184"/>
      <c r="F63" s="31"/>
      <c r="G63" s="31"/>
      <c r="H63" s="185">
        <f t="shared" si="12"/>
        <v>0</v>
      </c>
      <c r="I63" s="32"/>
      <c r="J63" s="219"/>
      <c r="K63" s="219"/>
      <c r="L63" s="178"/>
      <c r="M63" s="174">
        <f t="shared" si="1"/>
        <v>0</v>
      </c>
      <c r="N63" s="175" t="str">
        <f t="shared" si="13"/>
        <v/>
      </c>
      <c r="O63" s="176"/>
      <c r="P63" s="219"/>
      <c r="Q63" s="177">
        <f t="shared" si="19"/>
        <v>0</v>
      </c>
      <c r="R63" s="176"/>
      <c r="S63" s="176"/>
      <c r="T63" s="176"/>
      <c r="U63" s="176"/>
      <c r="V63" s="31"/>
      <c r="W63" s="219"/>
      <c r="X63" s="219"/>
      <c r="Y63" s="194">
        <f t="shared" si="2"/>
        <v>0</v>
      </c>
      <c r="Z63" s="36" t="s">
        <v>187</v>
      </c>
      <c r="AA63" s="36" t="s">
        <v>187</v>
      </c>
      <c r="AB63" s="219"/>
      <c r="AC63" s="36" t="s">
        <v>187</v>
      </c>
      <c r="AD63" s="36" t="s">
        <v>187</v>
      </c>
      <c r="AE63" s="219"/>
      <c r="AF63" s="36" t="s">
        <v>187</v>
      </c>
      <c r="AG63" s="36" t="s">
        <v>187</v>
      </c>
      <c r="AH63" s="219"/>
      <c r="AI63" s="198">
        <f t="shared" si="14"/>
        <v>0</v>
      </c>
      <c r="AJ63" s="196">
        <f t="shared" si="15"/>
        <v>0</v>
      </c>
      <c r="AK63" s="11">
        <f t="shared" si="16"/>
        <v>0</v>
      </c>
      <c r="AL63" s="11">
        <f t="shared" si="17"/>
        <v>0</v>
      </c>
      <c r="AM63" s="11">
        <f t="shared" si="18"/>
        <v>0</v>
      </c>
      <c r="AN63" s="33">
        <f t="shared" si="3"/>
        <v>0</v>
      </c>
      <c r="AP63" s="33">
        <f t="shared" si="5"/>
        <v>0</v>
      </c>
      <c r="AQ63" s="93">
        <f t="shared" si="6"/>
        <v>0</v>
      </c>
      <c r="AR63" s="11">
        <f t="shared" si="7"/>
        <v>0</v>
      </c>
      <c r="AS63" s="11">
        <f t="shared" si="8"/>
        <v>0</v>
      </c>
      <c r="AT63" s="11">
        <f t="shared" si="20"/>
        <v>0</v>
      </c>
      <c r="AU63" s="11">
        <f t="shared" si="9"/>
        <v>0</v>
      </c>
      <c r="AV63" s="11">
        <f t="shared" si="10"/>
        <v>0</v>
      </c>
      <c r="AW63" s="11">
        <f t="shared" si="11"/>
        <v>0</v>
      </c>
    </row>
    <row r="64" spans="1:49">
      <c r="A64" s="38">
        <v>53</v>
      </c>
      <c r="B64" s="182" t="s">
        <v>282</v>
      </c>
      <c r="C64" s="201"/>
      <c r="D64" s="31"/>
      <c r="E64" s="184"/>
      <c r="F64" s="31"/>
      <c r="G64" s="31"/>
      <c r="H64" s="185">
        <f t="shared" si="12"/>
        <v>0</v>
      </c>
      <c r="I64" s="32"/>
      <c r="J64" s="219"/>
      <c r="K64" s="219"/>
      <c r="L64" s="178"/>
      <c r="M64" s="174">
        <f t="shared" si="1"/>
        <v>0</v>
      </c>
      <c r="N64" s="175" t="str">
        <f t="shared" si="13"/>
        <v/>
      </c>
      <c r="O64" s="176"/>
      <c r="P64" s="219"/>
      <c r="Q64" s="177">
        <f t="shared" si="19"/>
        <v>0</v>
      </c>
      <c r="R64" s="176"/>
      <c r="S64" s="176"/>
      <c r="T64" s="176"/>
      <c r="U64" s="176"/>
      <c r="V64" s="31"/>
      <c r="W64" s="219"/>
      <c r="X64" s="219"/>
      <c r="Y64" s="194">
        <f t="shared" si="2"/>
        <v>0</v>
      </c>
      <c r="Z64" s="36" t="s">
        <v>187</v>
      </c>
      <c r="AA64" s="36" t="s">
        <v>187</v>
      </c>
      <c r="AB64" s="219"/>
      <c r="AC64" s="36" t="s">
        <v>187</v>
      </c>
      <c r="AD64" s="36" t="s">
        <v>187</v>
      </c>
      <c r="AE64" s="219"/>
      <c r="AF64" s="36" t="s">
        <v>187</v>
      </c>
      <c r="AG64" s="36" t="s">
        <v>187</v>
      </c>
      <c r="AH64" s="219"/>
      <c r="AI64" s="198">
        <f t="shared" si="14"/>
        <v>0</v>
      </c>
      <c r="AJ64" s="196">
        <f t="shared" si="15"/>
        <v>0</v>
      </c>
      <c r="AK64" s="11">
        <f t="shared" si="16"/>
        <v>0</v>
      </c>
      <c r="AL64" s="11">
        <f t="shared" si="17"/>
        <v>0</v>
      </c>
      <c r="AM64" s="11">
        <f t="shared" si="18"/>
        <v>0</v>
      </c>
      <c r="AN64" s="33">
        <f t="shared" si="3"/>
        <v>0</v>
      </c>
      <c r="AP64" s="33">
        <f t="shared" si="5"/>
        <v>0</v>
      </c>
      <c r="AQ64" s="93">
        <f t="shared" si="6"/>
        <v>0</v>
      </c>
      <c r="AR64" s="11">
        <f t="shared" si="7"/>
        <v>0</v>
      </c>
      <c r="AS64" s="11">
        <f t="shared" si="8"/>
        <v>0</v>
      </c>
      <c r="AT64" s="11">
        <f t="shared" si="20"/>
        <v>0</v>
      </c>
      <c r="AU64" s="11">
        <f t="shared" si="9"/>
        <v>0</v>
      </c>
      <c r="AV64" s="11">
        <f t="shared" si="10"/>
        <v>0</v>
      </c>
      <c r="AW64" s="11">
        <f t="shared" si="11"/>
        <v>0</v>
      </c>
    </row>
    <row r="65" spans="1:49">
      <c r="A65" s="38">
        <v>54</v>
      </c>
      <c r="B65" s="182" t="s">
        <v>282</v>
      </c>
      <c r="C65" s="201"/>
      <c r="D65" s="31"/>
      <c r="E65" s="184"/>
      <c r="F65" s="31"/>
      <c r="G65" s="31"/>
      <c r="H65" s="185">
        <f t="shared" si="12"/>
        <v>0</v>
      </c>
      <c r="I65" s="32"/>
      <c r="J65" s="219"/>
      <c r="K65" s="219"/>
      <c r="L65" s="178"/>
      <c r="M65" s="174">
        <f t="shared" si="1"/>
        <v>0</v>
      </c>
      <c r="N65" s="175" t="str">
        <f t="shared" si="13"/>
        <v/>
      </c>
      <c r="O65" s="176"/>
      <c r="P65" s="219"/>
      <c r="Q65" s="177">
        <f t="shared" si="19"/>
        <v>0</v>
      </c>
      <c r="R65" s="176"/>
      <c r="S65" s="176"/>
      <c r="T65" s="176"/>
      <c r="U65" s="176"/>
      <c r="V65" s="31"/>
      <c r="W65" s="219"/>
      <c r="X65" s="219"/>
      <c r="Y65" s="194">
        <f t="shared" si="2"/>
        <v>0</v>
      </c>
      <c r="Z65" s="36" t="s">
        <v>187</v>
      </c>
      <c r="AA65" s="36" t="s">
        <v>187</v>
      </c>
      <c r="AB65" s="219"/>
      <c r="AC65" s="36" t="s">
        <v>187</v>
      </c>
      <c r="AD65" s="36" t="s">
        <v>187</v>
      </c>
      <c r="AE65" s="219"/>
      <c r="AF65" s="36" t="s">
        <v>187</v>
      </c>
      <c r="AG65" s="36" t="s">
        <v>187</v>
      </c>
      <c r="AH65" s="219"/>
      <c r="AI65" s="198">
        <f t="shared" si="14"/>
        <v>0</v>
      </c>
      <c r="AJ65" s="196">
        <f t="shared" si="15"/>
        <v>0</v>
      </c>
      <c r="AK65" s="11">
        <f t="shared" si="16"/>
        <v>0</v>
      </c>
      <c r="AL65" s="11">
        <f t="shared" si="17"/>
        <v>0</v>
      </c>
      <c r="AM65" s="11">
        <f t="shared" si="18"/>
        <v>0</v>
      </c>
      <c r="AN65" s="33">
        <f t="shared" si="3"/>
        <v>0</v>
      </c>
      <c r="AP65" s="33">
        <f t="shared" si="5"/>
        <v>0</v>
      </c>
      <c r="AQ65" s="93">
        <f t="shared" si="6"/>
        <v>0</v>
      </c>
      <c r="AR65" s="11">
        <f t="shared" si="7"/>
        <v>0</v>
      </c>
      <c r="AS65" s="11">
        <f t="shared" si="8"/>
        <v>0</v>
      </c>
      <c r="AT65" s="11">
        <f t="shared" si="20"/>
        <v>0</v>
      </c>
      <c r="AU65" s="11">
        <f t="shared" si="9"/>
        <v>0</v>
      </c>
      <c r="AV65" s="11">
        <f t="shared" si="10"/>
        <v>0</v>
      </c>
      <c r="AW65" s="11">
        <f t="shared" si="11"/>
        <v>0</v>
      </c>
    </row>
    <row r="66" spans="1:49">
      <c r="A66" s="38">
        <v>55</v>
      </c>
      <c r="B66" s="182" t="s">
        <v>282</v>
      </c>
      <c r="C66" s="201"/>
      <c r="D66" s="31"/>
      <c r="E66" s="184"/>
      <c r="F66" s="31"/>
      <c r="G66" s="31"/>
      <c r="H66" s="185">
        <f t="shared" si="12"/>
        <v>0</v>
      </c>
      <c r="I66" s="32"/>
      <c r="J66" s="219"/>
      <c r="K66" s="219"/>
      <c r="L66" s="178"/>
      <c r="M66" s="174">
        <f t="shared" si="1"/>
        <v>0</v>
      </c>
      <c r="N66" s="175" t="str">
        <f t="shared" si="13"/>
        <v/>
      </c>
      <c r="O66" s="176"/>
      <c r="P66" s="219"/>
      <c r="Q66" s="177">
        <f t="shared" si="19"/>
        <v>0</v>
      </c>
      <c r="R66" s="176"/>
      <c r="S66" s="176"/>
      <c r="T66" s="176"/>
      <c r="U66" s="176"/>
      <c r="V66" s="31"/>
      <c r="W66" s="219"/>
      <c r="X66" s="219"/>
      <c r="Y66" s="194">
        <f t="shared" si="2"/>
        <v>0</v>
      </c>
      <c r="Z66" s="36" t="s">
        <v>187</v>
      </c>
      <c r="AA66" s="36" t="s">
        <v>187</v>
      </c>
      <c r="AB66" s="219"/>
      <c r="AC66" s="36" t="s">
        <v>187</v>
      </c>
      <c r="AD66" s="36" t="s">
        <v>187</v>
      </c>
      <c r="AE66" s="219"/>
      <c r="AF66" s="36" t="s">
        <v>187</v>
      </c>
      <c r="AG66" s="36" t="s">
        <v>187</v>
      </c>
      <c r="AH66" s="219"/>
      <c r="AI66" s="198">
        <f t="shared" si="14"/>
        <v>0</v>
      </c>
      <c r="AJ66" s="196">
        <f t="shared" si="15"/>
        <v>0</v>
      </c>
      <c r="AK66" s="11">
        <f t="shared" si="16"/>
        <v>0</v>
      </c>
      <c r="AL66" s="11">
        <f t="shared" si="17"/>
        <v>0</v>
      </c>
      <c r="AM66" s="11">
        <f t="shared" si="18"/>
        <v>0</v>
      </c>
      <c r="AN66" s="33">
        <f t="shared" si="3"/>
        <v>0</v>
      </c>
      <c r="AP66" s="33">
        <f t="shared" si="5"/>
        <v>0</v>
      </c>
      <c r="AQ66" s="93">
        <f t="shared" si="6"/>
        <v>0</v>
      </c>
      <c r="AR66" s="11">
        <f t="shared" si="7"/>
        <v>0</v>
      </c>
      <c r="AS66" s="11">
        <f t="shared" si="8"/>
        <v>0</v>
      </c>
      <c r="AT66" s="11">
        <f t="shared" si="20"/>
        <v>0</v>
      </c>
      <c r="AU66" s="11">
        <f t="shared" si="9"/>
        <v>0</v>
      </c>
      <c r="AV66" s="11">
        <f t="shared" si="10"/>
        <v>0</v>
      </c>
      <c r="AW66" s="11">
        <f t="shared" si="11"/>
        <v>0</v>
      </c>
    </row>
    <row r="67" spans="1:49">
      <c r="A67" s="38">
        <v>56</v>
      </c>
      <c r="B67" s="182" t="s">
        <v>282</v>
      </c>
      <c r="C67" s="201"/>
      <c r="D67" s="31"/>
      <c r="E67" s="184"/>
      <c r="F67" s="31"/>
      <c r="G67" s="31"/>
      <c r="H67" s="185">
        <f t="shared" si="12"/>
        <v>0</v>
      </c>
      <c r="I67" s="32"/>
      <c r="J67" s="219"/>
      <c r="K67" s="219"/>
      <c r="L67" s="178"/>
      <c r="M67" s="174">
        <f t="shared" si="1"/>
        <v>0</v>
      </c>
      <c r="N67" s="175" t="str">
        <f t="shared" si="13"/>
        <v/>
      </c>
      <c r="O67" s="176"/>
      <c r="P67" s="219"/>
      <c r="Q67" s="177">
        <f t="shared" si="19"/>
        <v>0</v>
      </c>
      <c r="R67" s="176"/>
      <c r="S67" s="176"/>
      <c r="T67" s="176"/>
      <c r="U67" s="176"/>
      <c r="V67" s="31"/>
      <c r="W67" s="219"/>
      <c r="X67" s="219"/>
      <c r="Y67" s="194">
        <f t="shared" si="2"/>
        <v>0</v>
      </c>
      <c r="Z67" s="36" t="s">
        <v>187</v>
      </c>
      <c r="AA67" s="36" t="s">
        <v>187</v>
      </c>
      <c r="AB67" s="219"/>
      <c r="AC67" s="36" t="s">
        <v>187</v>
      </c>
      <c r="AD67" s="36" t="s">
        <v>187</v>
      </c>
      <c r="AE67" s="219"/>
      <c r="AF67" s="36" t="s">
        <v>187</v>
      </c>
      <c r="AG67" s="36" t="s">
        <v>187</v>
      </c>
      <c r="AH67" s="219"/>
      <c r="AI67" s="198">
        <f t="shared" si="14"/>
        <v>0</v>
      </c>
      <c r="AJ67" s="196">
        <f t="shared" si="15"/>
        <v>0</v>
      </c>
      <c r="AK67" s="11">
        <f t="shared" si="16"/>
        <v>0</v>
      </c>
      <c r="AL67" s="11">
        <f t="shared" si="17"/>
        <v>0</v>
      </c>
      <c r="AM67" s="11">
        <f t="shared" si="18"/>
        <v>0</v>
      </c>
      <c r="AN67" s="33">
        <f t="shared" si="3"/>
        <v>0</v>
      </c>
      <c r="AP67" s="33">
        <f t="shared" si="5"/>
        <v>0</v>
      </c>
      <c r="AQ67" s="93">
        <f t="shared" si="6"/>
        <v>0</v>
      </c>
      <c r="AR67" s="11">
        <f t="shared" si="7"/>
        <v>0</v>
      </c>
      <c r="AS67" s="11">
        <f t="shared" si="8"/>
        <v>0</v>
      </c>
      <c r="AT67" s="11">
        <f t="shared" si="20"/>
        <v>0</v>
      </c>
      <c r="AU67" s="11">
        <f t="shared" si="9"/>
        <v>0</v>
      </c>
      <c r="AV67" s="11">
        <f t="shared" si="10"/>
        <v>0</v>
      </c>
      <c r="AW67" s="11">
        <f t="shared" si="11"/>
        <v>0</v>
      </c>
    </row>
    <row r="68" spans="1:49">
      <c r="A68" s="38">
        <v>57</v>
      </c>
      <c r="B68" s="182" t="s">
        <v>282</v>
      </c>
      <c r="C68" s="201"/>
      <c r="D68" s="31"/>
      <c r="E68" s="184"/>
      <c r="F68" s="31"/>
      <c r="G68" s="31"/>
      <c r="H68" s="185">
        <f t="shared" si="12"/>
        <v>0</v>
      </c>
      <c r="I68" s="32"/>
      <c r="J68" s="219"/>
      <c r="K68" s="219"/>
      <c r="L68" s="178"/>
      <c r="M68" s="174">
        <f t="shared" si="1"/>
        <v>0</v>
      </c>
      <c r="N68" s="175" t="str">
        <f t="shared" si="13"/>
        <v/>
      </c>
      <c r="O68" s="176"/>
      <c r="P68" s="219"/>
      <c r="Q68" s="177">
        <f t="shared" si="19"/>
        <v>0</v>
      </c>
      <c r="R68" s="176"/>
      <c r="S68" s="176"/>
      <c r="T68" s="176"/>
      <c r="U68" s="176"/>
      <c r="V68" s="31"/>
      <c r="W68" s="219"/>
      <c r="X68" s="219"/>
      <c r="Y68" s="194">
        <f t="shared" si="2"/>
        <v>0</v>
      </c>
      <c r="Z68" s="36" t="s">
        <v>187</v>
      </c>
      <c r="AA68" s="36" t="s">
        <v>187</v>
      </c>
      <c r="AB68" s="219"/>
      <c r="AC68" s="36" t="s">
        <v>187</v>
      </c>
      <c r="AD68" s="36" t="s">
        <v>187</v>
      </c>
      <c r="AE68" s="219"/>
      <c r="AF68" s="36" t="s">
        <v>187</v>
      </c>
      <c r="AG68" s="36" t="s">
        <v>187</v>
      </c>
      <c r="AH68" s="219"/>
      <c r="AI68" s="198">
        <f t="shared" si="14"/>
        <v>0</v>
      </c>
      <c r="AJ68" s="196">
        <f t="shared" si="15"/>
        <v>0</v>
      </c>
      <c r="AK68" s="11">
        <f t="shared" si="16"/>
        <v>0</v>
      </c>
      <c r="AL68" s="11">
        <f t="shared" si="17"/>
        <v>0</v>
      </c>
      <c r="AM68" s="11">
        <f t="shared" si="18"/>
        <v>0</v>
      </c>
      <c r="AN68" s="33">
        <f t="shared" si="3"/>
        <v>0</v>
      </c>
      <c r="AP68" s="33">
        <f t="shared" si="5"/>
        <v>0</v>
      </c>
      <c r="AQ68" s="93">
        <f t="shared" si="6"/>
        <v>0</v>
      </c>
      <c r="AR68" s="11">
        <f t="shared" si="7"/>
        <v>0</v>
      </c>
      <c r="AS68" s="11">
        <f t="shared" si="8"/>
        <v>0</v>
      </c>
      <c r="AT68" s="11">
        <f t="shared" si="20"/>
        <v>0</v>
      </c>
      <c r="AU68" s="11">
        <f t="shared" si="9"/>
        <v>0</v>
      </c>
      <c r="AV68" s="11">
        <f t="shared" si="10"/>
        <v>0</v>
      </c>
      <c r="AW68" s="11">
        <f t="shared" si="11"/>
        <v>0</v>
      </c>
    </row>
    <row r="69" spans="1:49">
      <c r="A69" s="38">
        <v>58</v>
      </c>
      <c r="B69" s="182" t="s">
        <v>282</v>
      </c>
      <c r="C69" s="201"/>
      <c r="D69" s="31"/>
      <c r="E69" s="184"/>
      <c r="F69" s="31"/>
      <c r="G69" s="31"/>
      <c r="H69" s="185">
        <f t="shared" si="12"/>
        <v>0</v>
      </c>
      <c r="I69" s="32"/>
      <c r="J69" s="219"/>
      <c r="K69" s="219"/>
      <c r="L69" s="178"/>
      <c r="M69" s="174">
        <f t="shared" si="1"/>
        <v>0</v>
      </c>
      <c r="N69" s="175" t="str">
        <f t="shared" si="13"/>
        <v/>
      </c>
      <c r="O69" s="176"/>
      <c r="P69" s="219"/>
      <c r="Q69" s="177">
        <f t="shared" si="19"/>
        <v>0</v>
      </c>
      <c r="R69" s="176"/>
      <c r="S69" s="176"/>
      <c r="T69" s="176"/>
      <c r="U69" s="176"/>
      <c r="V69" s="31"/>
      <c r="W69" s="219"/>
      <c r="X69" s="219"/>
      <c r="Y69" s="194">
        <f t="shared" si="2"/>
        <v>0</v>
      </c>
      <c r="Z69" s="36" t="s">
        <v>187</v>
      </c>
      <c r="AA69" s="36" t="s">
        <v>187</v>
      </c>
      <c r="AB69" s="219"/>
      <c r="AC69" s="36" t="s">
        <v>187</v>
      </c>
      <c r="AD69" s="36" t="s">
        <v>187</v>
      </c>
      <c r="AE69" s="219"/>
      <c r="AF69" s="36" t="s">
        <v>187</v>
      </c>
      <c r="AG69" s="36" t="s">
        <v>187</v>
      </c>
      <c r="AH69" s="219"/>
      <c r="AI69" s="198">
        <f t="shared" si="14"/>
        <v>0</v>
      </c>
      <c r="AJ69" s="196">
        <f t="shared" si="15"/>
        <v>0</v>
      </c>
      <c r="AK69" s="11">
        <f t="shared" si="16"/>
        <v>0</v>
      </c>
      <c r="AL69" s="11">
        <f t="shared" si="17"/>
        <v>0</v>
      </c>
      <c r="AM69" s="11">
        <f t="shared" si="18"/>
        <v>0</v>
      </c>
      <c r="AN69" s="33">
        <f t="shared" si="3"/>
        <v>0</v>
      </c>
      <c r="AP69" s="33">
        <f t="shared" si="5"/>
        <v>0</v>
      </c>
      <c r="AQ69" s="93">
        <f t="shared" si="6"/>
        <v>0</v>
      </c>
      <c r="AR69" s="11">
        <f t="shared" si="7"/>
        <v>0</v>
      </c>
      <c r="AS69" s="11">
        <f t="shared" si="8"/>
        <v>0</v>
      </c>
      <c r="AT69" s="11">
        <f t="shared" si="20"/>
        <v>0</v>
      </c>
      <c r="AU69" s="11">
        <f t="shared" si="9"/>
        <v>0</v>
      </c>
      <c r="AV69" s="11">
        <f t="shared" si="10"/>
        <v>0</v>
      </c>
      <c r="AW69" s="11">
        <f t="shared" si="11"/>
        <v>0</v>
      </c>
    </row>
    <row r="70" spans="1:49">
      <c r="A70" s="38">
        <v>59</v>
      </c>
      <c r="B70" s="182" t="s">
        <v>282</v>
      </c>
      <c r="C70" s="201"/>
      <c r="D70" s="31"/>
      <c r="E70" s="184"/>
      <c r="F70" s="31"/>
      <c r="G70" s="31"/>
      <c r="H70" s="185">
        <f t="shared" si="12"/>
        <v>0</v>
      </c>
      <c r="I70" s="32"/>
      <c r="J70" s="219"/>
      <c r="K70" s="219"/>
      <c r="L70" s="178"/>
      <c r="M70" s="174">
        <f t="shared" si="1"/>
        <v>0</v>
      </c>
      <c r="N70" s="175" t="str">
        <f t="shared" si="13"/>
        <v/>
      </c>
      <c r="O70" s="176"/>
      <c r="P70" s="219"/>
      <c r="Q70" s="177">
        <f t="shared" si="19"/>
        <v>0</v>
      </c>
      <c r="R70" s="176"/>
      <c r="S70" s="176"/>
      <c r="T70" s="176"/>
      <c r="U70" s="176"/>
      <c r="V70" s="31"/>
      <c r="W70" s="219"/>
      <c r="X70" s="219"/>
      <c r="Y70" s="194">
        <f t="shared" si="2"/>
        <v>0</v>
      </c>
      <c r="Z70" s="36" t="s">
        <v>187</v>
      </c>
      <c r="AA70" s="36" t="s">
        <v>187</v>
      </c>
      <c r="AB70" s="219"/>
      <c r="AC70" s="36" t="s">
        <v>187</v>
      </c>
      <c r="AD70" s="36" t="s">
        <v>187</v>
      </c>
      <c r="AE70" s="219"/>
      <c r="AF70" s="36" t="s">
        <v>187</v>
      </c>
      <c r="AG70" s="36" t="s">
        <v>187</v>
      </c>
      <c r="AH70" s="219"/>
      <c r="AI70" s="198">
        <f t="shared" si="14"/>
        <v>0</v>
      </c>
      <c r="AJ70" s="196">
        <f t="shared" si="15"/>
        <v>0</v>
      </c>
      <c r="AK70" s="11">
        <f t="shared" si="16"/>
        <v>0</v>
      </c>
      <c r="AL70" s="11">
        <f t="shared" si="17"/>
        <v>0</v>
      </c>
      <c r="AM70" s="11">
        <f t="shared" si="18"/>
        <v>0</v>
      </c>
      <c r="AN70" s="33">
        <f t="shared" si="3"/>
        <v>0</v>
      </c>
      <c r="AP70" s="33">
        <f t="shared" si="5"/>
        <v>0</v>
      </c>
      <c r="AQ70" s="93">
        <f t="shared" si="6"/>
        <v>0</v>
      </c>
      <c r="AR70" s="11">
        <f t="shared" si="7"/>
        <v>0</v>
      </c>
      <c r="AS70" s="11">
        <f t="shared" si="8"/>
        <v>0</v>
      </c>
      <c r="AT70" s="11">
        <f t="shared" si="20"/>
        <v>0</v>
      </c>
      <c r="AU70" s="11">
        <f t="shared" si="9"/>
        <v>0</v>
      </c>
      <c r="AV70" s="11">
        <f t="shared" si="10"/>
        <v>0</v>
      </c>
      <c r="AW70" s="11">
        <f t="shared" si="11"/>
        <v>0</v>
      </c>
    </row>
    <row r="71" spans="1:49">
      <c r="A71" s="38">
        <v>60</v>
      </c>
      <c r="B71" s="182" t="s">
        <v>282</v>
      </c>
      <c r="C71" s="201"/>
      <c r="D71" s="31"/>
      <c r="E71" s="184"/>
      <c r="F71" s="31"/>
      <c r="G71" s="31"/>
      <c r="H71" s="185">
        <f t="shared" si="12"/>
        <v>0</v>
      </c>
      <c r="I71" s="32"/>
      <c r="J71" s="219"/>
      <c r="K71" s="219"/>
      <c r="L71" s="178"/>
      <c r="M71" s="174">
        <f t="shared" si="1"/>
        <v>0</v>
      </c>
      <c r="N71" s="175" t="str">
        <f t="shared" si="13"/>
        <v/>
      </c>
      <c r="O71" s="176"/>
      <c r="P71" s="219"/>
      <c r="Q71" s="177">
        <f t="shared" si="19"/>
        <v>0</v>
      </c>
      <c r="R71" s="176"/>
      <c r="S71" s="176"/>
      <c r="T71" s="176"/>
      <c r="U71" s="176"/>
      <c r="V71" s="31"/>
      <c r="W71" s="219"/>
      <c r="X71" s="219"/>
      <c r="Y71" s="194">
        <f t="shared" si="2"/>
        <v>0</v>
      </c>
      <c r="Z71" s="36" t="s">
        <v>187</v>
      </c>
      <c r="AA71" s="36" t="s">
        <v>187</v>
      </c>
      <c r="AB71" s="219"/>
      <c r="AC71" s="36" t="s">
        <v>187</v>
      </c>
      <c r="AD71" s="36" t="s">
        <v>187</v>
      </c>
      <c r="AE71" s="219"/>
      <c r="AF71" s="36" t="s">
        <v>187</v>
      </c>
      <c r="AG71" s="36" t="s">
        <v>187</v>
      </c>
      <c r="AH71" s="219"/>
      <c r="AI71" s="198">
        <f t="shared" si="14"/>
        <v>0</v>
      </c>
      <c r="AJ71" s="196">
        <f t="shared" si="15"/>
        <v>0</v>
      </c>
      <c r="AK71" s="11">
        <f t="shared" si="16"/>
        <v>0</v>
      </c>
      <c r="AL71" s="11">
        <f t="shared" si="17"/>
        <v>0</v>
      </c>
      <c r="AM71" s="11">
        <f t="shared" si="18"/>
        <v>0</v>
      </c>
      <c r="AN71" s="33">
        <f t="shared" si="3"/>
        <v>0</v>
      </c>
      <c r="AP71" s="33">
        <f t="shared" si="5"/>
        <v>0</v>
      </c>
      <c r="AQ71" s="93">
        <f t="shared" si="6"/>
        <v>0</v>
      </c>
      <c r="AR71" s="11">
        <f t="shared" si="7"/>
        <v>0</v>
      </c>
      <c r="AS71" s="11">
        <f t="shared" si="8"/>
        <v>0</v>
      </c>
      <c r="AT71" s="11">
        <f t="shared" si="20"/>
        <v>0</v>
      </c>
      <c r="AU71" s="11">
        <f t="shared" si="9"/>
        <v>0</v>
      </c>
      <c r="AV71" s="11">
        <f t="shared" si="10"/>
        <v>0</v>
      </c>
      <c r="AW71" s="11">
        <f t="shared" si="11"/>
        <v>0</v>
      </c>
    </row>
    <row r="72" spans="1:49">
      <c r="A72" s="38">
        <v>61</v>
      </c>
      <c r="B72" s="182" t="s">
        <v>282</v>
      </c>
      <c r="C72" s="201"/>
      <c r="D72" s="31"/>
      <c r="E72" s="184"/>
      <c r="F72" s="31"/>
      <c r="G72" s="31"/>
      <c r="H72" s="185">
        <f t="shared" si="12"/>
        <v>0</v>
      </c>
      <c r="I72" s="32"/>
      <c r="J72" s="219"/>
      <c r="K72" s="219"/>
      <c r="L72" s="178"/>
      <c r="M72" s="174">
        <f t="shared" si="1"/>
        <v>0</v>
      </c>
      <c r="N72" s="175" t="str">
        <f t="shared" si="13"/>
        <v/>
      </c>
      <c r="O72" s="176"/>
      <c r="P72" s="219"/>
      <c r="Q72" s="177">
        <f t="shared" si="19"/>
        <v>0</v>
      </c>
      <c r="R72" s="176"/>
      <c r="S72" s="176"/>
      <c r="T72" s="176"/>
      <c r="U72" s="176"/>
      <c r="V72" s="31"/>
      <c r="W72" s="219"/>
      <c r="X72" s="219"/>
      <c r="Y72" s="194">
        <f t="shared" si="2"/>
        <v>0</v>
      </c>
      <c r="Z72" s="36" t="s">
        <v>187</v>
      </c>
      <c r="AA72" s="36" t="s">
        <v>187</v>
      </c>
      <c r="AB72" s="219"/>
      <c r="AC72" s="36" t="s">
        <v>187</v>
      </c>
      <c r="AD72" s="36" t="s">
        <v>187</v>
      </c>
      <c r="AE72" s="219"/>
      <c r="AF72" s="36" t="s">
        <v>187</v>
      </c>
      <c r="AG72" s="36" t="s">
        <v>187</v>
      </c>
      <c r="AH72" s="219"/>
      <c r="AI72" s="198">
        <f t="shared" si="14"/>
        <v>0</v>
      </c>
      <c r="AJ72" s="196">
        <f t="shared" si="15"/>
        <v>0</v>
      </c>
      <c r="AK72" s="11">
        <f t="shared" si="16"/>
        <v>0</v>
      </c>
      <c r="AL72" s="11">
        <f t="shared" si="17"/>
        <v>0</v>
      </c>
      <c r="AM72" s="11">
        <f t="shared" si="18"/>
        <v>0</v>
      </c>
      <c r="AN72" s="33">
        <f t="shared" si="3"/>
        <v>0</v>
      </c>
      <c r="AP72" s="33">
        <f t="shared" si="5"/>
        <v>0</v>
      </c>
      <c r="AQ72" s="93">
        <f t="shared" si="6"/>
        <v>0</v>
      </c>
      <c r="AR72" s="11">
        <f t="shared" si="7"/>
        <v>0</v>
      </c>
      <c r="AS72" s="11">
        <f t="shared" si="8"/>
        <v>0</v>
      </c>
      <c r="AT72" s="11">
        <f t="shared" si="20"/>
        <v>0</v>
      </c>
      <c r="AU72" s="11">
        <f t="shared" si="9"/>
        <v>0</v>
      </c>
      <c r="AV72" s="11">
        <f t="shared" si="10"/>
        <v>0</v>
      </c>
      <c r="AW72" s="11">
        <f t="shared" si="11"/>
        <v>0</v>
      </c>
    </row>
    <row r="73" spans="1:49">
      <c r="A73" s="38">
        <v>62</v>
      </c>
      <c r="B73" s="182" t="s">
        <v>282</v>
      </c>
      <c r="C73" s="201"/>
      <c r="D73" s="31"/>
      <c r="E73" s="184"/>
      <c r="F73" s="31"/>
      <c r="G73" s="31"/>
      <c r="H73" s="185">
        <f t="shared" si="12"/>
        <v>0</v>
      </c>
      <c r="I73" s="32"/>
      <c r="J73" s="219"/>
      <c r="K73" s="219"/>
      <c r="L73" s="178"/>
      <c r="M73" s="174">
        <f t="shared" si="1"/>
        <v>0</v>
      </c>
      <c r="N73" s="175" t="str">
        <f t="shared" si="13"/>
        <v/>
      </c>
      <c r="O73" s="176"/>
      <c r="P73" s="219"/>
      <c r="Q73" s="177">
        <f t="shared" si="19"/>
        <v>0</v>
      </c>
      <c r="R73" s="176"/>
      <c r="S73" s="176"/>
      <c r="T73" s="176"/>
      <c r="U73" s="176"/>
      <c r="V73" s="31"/>
      <c r="W73" s="219"/>
      <c r="X73" s="219"/>
      <c r="Y73" s="194">
        <f t="shared" si="2"/>
        <v>0</v>
      </c>
      <c r="Z73" s="36" t="s">
        <v>187</v>
      </c>
      <c r="AA73" s="36" t="s">
        <v>187</v>
      </c>
      <c r="AB73" s="219"/>
      <c r="AC73" s="36" t="s">
        <v>187</v>
      </c>
      <c r="AD73" s="36" t="s">
        <v>187</v>
      </c>
      <c r="AE73" s="219"/>
      <c r="AF73" s="36" t="s">
        <v>187</v>
      </c>
      <c r="AG73" s="36" t="s">
        <v>187</v>
      </c>
      <c r="AH73" s="219"/>
      <c r="AI73" s="198">
        <f t="shared" si="14"/>
        <v>0</v>
      </c>
      <c r="AJ73" s="196">
        <f t="shared" si="15"/>
        <v>0</v>
      </c>
      <c r="AK73" s="11">
        <f t="shared" si="16"/>
        <v>0</v>
      </c>
      <c r="AL73" s="11">
        <f t="shared" si="17"/>
        <v>0</v>
      </c>
      <c r="AM73" s="11">
        <f t="shared" si="18"/>
        <v>0</v>
      </c>
      <c r="AN73" s="33">
        <f t="shared" si="3"/>
        <v>0</v>
      </c>
      <c r="AP73" s="33">
        <f t="shared" si="5"/>
        <v>0</v>
      </c>
      <c r="AQ73" s="93">
        <f t="shared" si="6"/>
        <v>0</v>
      </c>
      <c r="AR73" s="11">
        <f t="shared" si="7"/>
        <v>0</v>
      </c>
      <c r="AS73" s="11">
        <f t="shared" si="8"/>
        <v>0</v>
      </c>
      <c r="AT73" s="11">
        <f t="shared" si="20"/>
        <v>0</v>
      </c>
      <c r="AU73" s="11">
        <f t="shared" si="9"/>
        <v>0</v>
      </c>
      <c r="AV73" s="11">
        <f t="shared" si="10"/>
        <v>0</v>
      </c>
      <c r="AW73" s="11">
        <f t="shared" si="11"/>
        <v>0</v>
      </c>
    </row>
    <row r="74" spans="1:49">
      <c r="A74" s="38">
        <v>63</v>
      </c>
      <c r="B74" s="182" t="s">
        <v>282</v>
      </c>
      <c r="C74" s="201"/>
      <c r="D74" s="31"/>
      <c r="E74" s="184"/>
      <c r="F74" s="31"/>
      <c r="G74" s="31"/>
      <c r="H74" s="185">
        <f t="shared" si="12"/>
        <v>0</v>
      </c>
      <c r="I74" s="32"/>
      <c r="J74" s="219"/>
      <c r="K74" s="219"/>
      <c r="L74" s="178"/>
      <c r="M74" s="174">
        <f t="shared" si="1"/>
        <v>0</v>
      </c>
      <c r="N74" s="175" t="str">
        <f t="shared" si="13"/>
        <v/>
      </c>
      <c r="O74" s="176"/>
      <c r="P74" s="219"/>
      <c r="Q74" s="177">
        <f t="shared" si="19"/>
        <v>0</v>
      </c>
      <c r="R74" s="176"/>
      <c r="S74" s="176"/>
      <c r="T74" s="176"/>
      <c r="U74" s="176"/>
      <c r="V74" s="31"/>
      <c r="W74" s="219"/>
      <c r="X74" s="219"/>
      <c r="Y74" s="194">
        <f t="shared" si="2"/>
        <v>0</v>
      </c>
      <c r="Z74" s="36" t="s">
        <v>187</v>
      </c>
      <c r="AA74" s="36" t="s">
        <v>187</v>
      </c>
      <c r="AB74" s="219"/>
      <c r="AC74" s="36" t="s">
        <v>187</v>
      </c>
      <c r="AD74" s="36" t="s">
        <v>187</v>
      </c>
      <c r="AE74" s="219"/>
      <c r="AF74" s="36" t="s">
        <v>187</v>
      </c>
      <c r="AG74" s="36" t="s">
        <v>187</v>
      </c>
      <c r="AH74" s="219"/>
      <c r="AI74" s="198">
        <f t="shared" si="14"/>
        <v>0</v>
      </c>
      <c r="AJ74" s="196">
        <f t="shared" si="15"/>
        <v>0</v>
      </c>
      <c r="AK74" s="11">
        <f t="shared" si="16"/>
        <v>0</v>
      </c>
      <c r="AL74" s="11">
        <f t="shared" si="17"/>
        <v>0</v>
      </c>
      <c r="AM74" s="11">
        <f t="shared" si="18"/>
        <v>0</v>
      </c>
      <c r="AN74" s="33">
        <f t="shared" si="3"/>
        <v>0</v>
      </c>
      <c r="AP74" s="33">
        <f t="shared" si="5"/>
        <v>0</v>
      </c>
      <c r="AQ74" s="93">
        <f t="shared" si="6"/>
        <v>0</v>
      </c>
      <c r="AR74" s="11">
        <f t="shared" si="7"/>
        <v>0</v>
      </c>
      <c r="AS74" s="11">
        <f t="shared" si="8"/>
        <v>0</v>
      </c>
      <c r="AT74" s="11">
        <f t="shared" si="20"/>
        <v>0</v>
      </c>
      <c r="AU74" s="11">
        <f t="shared" si="9"/>
        <v>0</v>
      </c>
      <c r="AV74" s="11">
        <f t="shared" si="10"/>
        <v>0</v>
      </c>
      <c r="AW74" s="11">
        <f t="shared" si="11"/>
        <v>0</v>
      </c>
    </row>
    <row r="75" spans="1:49">
      <c r="A75" s="38">
        <v>64</v>
      </c>
      <c r="B75" s="182" t="s">
        <v>282</v>
      </c>
      <c r="C75" s="201"/>
      <c r="D75" s="31"/>
      <c r="E75" s="184"/>
      <c r="F75" s="31"/>
      <c r="G75" s="31"/>
      <c r="H75" s="185">
        <f t="shared" si="12"/>
        <v>0</v>
      </c>
      <c r="I75" s="32"/>
      <c r="J75" s="219"/>
      <c r="K75" s="219"/>
      <c r="L75" s="178"/>
      <c r="M75" s="174">
        <f t="shared" si="1"/>
        <v>0</v>
      </c>
      <c r="N75" s="175" t="str">
        <f t="shared" si="13"/>
        <v/>
      </c>
      <c r="O75" s="176"/>
      <c r="P75" s="219"/>
      <c r="Q75" s="177">
        <f t="shared" si="19"/>
        <v>0</v>
      </c>
      <c r="R75" s="176"/>
      <c r="S75" s="176"/>
      <c r="T75" s="176"/>
      <c r="U75" s="176"/>
      <c r="V75" s="31"/>
      <c r="W75" s="219"/>
      <c r="X75" s="219"/>
      <c r="Y75" s="194">
        <f t="shared" si="2"/>
        <v>0</v>
      </c>
      <c r="Z75" s="36" t="s">
        <v>187</v>
      </c>
      <c r="AA75" s="36" t="s">
        <v>187</v>
      </c>
      <c r="AB75" s="219"/>
      <c r="AC75" s="36" t="s">
        <v>187</v>
      </c>
      <c r="AD75" s="36" t="s">
        <v>187</v>
      </c>
      <c r="AE75" s="219"/>
      <c r="AF75" s="36" t="s">
        <v>187</v>
      </c>
      <c r="AG75" s="36" t="s">
        <v>187</v>
      </c>
      <c r="AH75" s="219"/>
      <c r="AI75" s="198">
        <f t="shared" si="14"/>
        <v>0</v>
      </c>
      <c r="AJ75" s="196">
        <f t="shared" si="15"/>
        <v>0</v>
      </c>
      <c r="AK75" s="11">
        <f t="shared" si="16"/>
        <v>0</v>
      </c>
      <c r="AL75" s="11">
        <f t="shared" si="17"/>
        <v>0</v>
      </c>
      <c r="AM75" s="11">
        <f t="shared" si="18"/>
        <v>0</v>
      </c>
      <c r="AN75" s="33">
        <f t="shared" si="3"/>
        <v>0</v>
      </c>
      <c r="AP75" s="33">
        <f t="shared" si="5"/>
        <v>0</v>
      </c>
      <c r="AQ75" s="93">
        <f t="shared" si="6"/>
        <v>0</v>
      </c>
      <c r="AR75" s="11">
        <f t="shared" si="7"/>
        <v>0</v>
      </c>
      <c r="AS75" s="11">
        <f t="shared" si="8"/>
        <v>0</v>
      </c>
      <c r="AT75" s="11">
        <f t="shared" si="20"/>
        <v>0</v>
      </c>
      <c r="AU75" s="11">
        <f t="shared" si="9"/>
        <v>0</v>
      </c>
      <c r="AV75" s="11">
        <f t="shared" si="10"/>
        <v>0</v>
      </c>
      <c r="AW75" s="11">
        <f t="shared" si="11"/>
        <v>0</v>
      </c>
    </row>
    <row r="76" spans="1:49">
      <c r="A76" s="38">
        <v>65</v>
      </c>
      <c r="B76" s="182" t="s">
        <v>282</v>
      </c>
      <c r="C76" s="201"/>
      <c r="D76" s="31"/>
      <c r="E76" s="184"/>
      <c r="F76" s="31"/>
      <c r="G76" s="31"/>
      <c r="H76" s="185">
        <f t="shared" si="12"/>
        <v>0</v>
      </c>
      <c r="I76" s="32"/>
      <c r="J76" s="219"/>
      <c r="K76" s="219"/>
      <c r="L76" s="178"/>
      <c r="M76" s="174">
        <f t="shared" si="1"/>
        <v>0</v>
      </c>
      <c r="N76" s="175" t="str">
        <f t="shared" si="13"/>
        <v/>
      </c>
      <c r="O76" s="176"/>
      <c r="P76" s="219"/>
      <c r="Q76" s="177">
        <f t="shared" si="19"/>
        <v>0</v>
      </c>
      <c r="R76" s="176"/>
      <c r="S76" s="176"/>
      <c r="T76" s="176"/>
      <c r="U76" s="176"/>
      <c r="V76" s="31"/>
      <c r="W76" s="219"/>
      <c r="X76" s="219"/>
      <c r="Y76" s="194">
        <f t="shared" ref="Y76:Y139" si="21">IF(B76="โปรดเลือก ",0,IF(P76&lt;&gt;0,P76,IF(W76&gt;0,W76+X76,(J76+N76)*12+O76*12+P76+S76+T76+U76)))</f>
        <v>0</v>
      </c>
      <c r="Z76" s="36" t="s">
        <v>187</v>
      </c>
      <c r="AA76" s="36" t="s">
        <v>187</v>
      </c>
      <c r="AB76" s="219"/>
      <c r="AC76" s="36" t="s">
        <v>187</v>
      </c>
      <c r="AD76" s="36" t="s">
        <v>187</v>
      </c>
      <c r="AE76" s="219"/>
      <c r="AF76" s="36" t="s">
        <v>187</v>
      </c>
      <c r="AG76" s="36" t="s">
        <v>187</v>
      </c>
      <c r="AH76" s="219"/>
      <c r="AI76" s="198">
        <f t="shared" si="14"/>
        <v>0</v>
      </c>
      <c r="AJ76" s="196">
        <f t="shared" si="15"/>
        <v>0</v>
      </c>
      <c r="AK76" s="11">
        <f t="shared" si="16"/>
        <v>0</v>
      </c>
      <c r="AL76" s="11">
        <f t="shared" si="17"/>
        <v>0</v>
      </c>
      <c r="AM76" s="11">
        <f t="shared" si="18"/>
        <v>0</v>
      </c>
      <c r="AN76" s="33">
        <f t="shared" ref="AN76:AN139" si="22">IF(B76="โปรดเลือก",0,IF(B76="เป็นสมาชิก กบข. ",(AK76/365)+(AL76/12)+AM76+I76,ROUND((AK76/365)+(AL76/12)+AM76,0)))</f>
        <v>0</v>
      </c>
      <c r="AP76" s="33">
        <f t="shared" si="5"/>
        <v>0</v>
      </c>
      <c r="AQ76" s="93">
        <f t="shared" ref="AQ76:AQ139" si="23">IFERROR(VALUE(LEFT(F76,2)),0)</f>
        <v>0</v>
      </c>
      <c r="AR76" s="11">
        <f t="shared" ref="AR76:AR139" si="24">IFERROR(VALUE(MID(F76,4,2)),0)</f>
        <v>0</v>
      </c>
      <c r="AS76" s="11">
        <f t="shared" ref="AS76:AS139" si="25">IFERROR(VALUE(RIGHT(F76,4)),0)</f>
        <v>0</v>
      </c>
      <c r="AT76" s="11">
        <f t="shared" si="20"/>
        <v>0</v>
      </c>
      <c r="AU76" s="11">
        <f t="shared" ref="AU76:AU139" si="26">IFERROR(VALUE(LEFT(G76,2)),0)</f>
        <v>0</v>
      </c>
      <c r="AV76" s="11">
        <f t="shared" ref="AV76:AV139" si="27">IFERROR(VALUE(MID(G76,4,2)),0)</f>
        <v>0</v>
      </c>
      <c r="AW76" s="11">
        <f t="shared" ref="AW76:AW139" si="28">IFERROR(VALUE(RIGHT(G76,4)),0)</f>
        <v>0</v>
      </c>
    </row>
    <row r="77" spans="1:49">
      <c r="A77" s="38">
        <v>66</v>
      </c>
      <c r="B77" s="182" t="s">
        <v>282</v>
      </c>
      <c r="C77" s="201"/>
      <c r="D77" s="31"/>
      <c r="E77" s="184"/>
      <c r="F77" s="31"/>
      <c r="G77" s="31"/>
      <c r="H77" s="185">
        <f t="shared" ref="H77:H140" si="29">IFERROR(IF(B77="โปรดเลือก",0,IF(B77="ไม่เป็นสมาชิก กบข.",ROUND((DATEDIF(F77,G77,"Y")+DATEDIF(F77,G77,"Ym")/12)+I77,0),AN77)),0)</f>
        <v>0</v>
      </c>
      <c r="I77" s="32"/>
      <c r="J77" s="219"/>
      <c r="K77" s="219"/>
      <c r="L77" s="178"/>
      <c r="M77" s="174">
        <f t="shared" ref="M77:M140" si="30">L77+K77</f>
        <v>0</v>
      </c>
      <c r="N77" s="175" t="str">
        <f t="shared" ref="N77:N140" si="31">IFERROR(IF(P77&lt;&gt;0,0,IF(B77="โปรดเลือก ","",(IF(B77="ไม่เป็นสมาชิก กบข.",M77*H77/50,IF(B77="เป็นสมาชิก กบข. ",(IF(M77*H77/50&gt;0.7*M77,0.7*M77,M77*H77/50))))))),0)</f>
        <v/>
      </c>
      <c r="O77" s="176"/>
      <c r="P77" s="219"/>
      <c r="Q77" s="177">
        <f t="shared" si="19"/>
        <v>0</v>
      </c>
      <c r="R77" s="176"/>
      <c r="S77" s="176"/>
      <c r="T77" s="176"/>
      <c r="U77" s="176"/>
      <c r="V77" s="31"/>
      <c r="W77" s="219"/>
      <c r="X77" s="219"/>
      <c r="Y77" s="194">
        <f t="shared" si="21"/>
        <v>0</v>
      </c>
      <c r="Z77" s="36" t="s">
        <v>187</v>
      </c>
      <c r="AA77" s="36" t="s">
        <v>187</v>
      </c>
      <c r="AB77" s="219"/>
      <c r="AC77" s="36" t="s">
        <v>187</v>
      </c>
      <c r="AD77" s="36" t="s">
        <v>187</v>
      </c>
      <c r="AE77" s="219"/>
      <c r="AF77" s="36" t="s">
        <v>187</v>
      </c>
      <c r="AG77" s="36" t="s">
        <v>187</v>
      </c>
      <c r="AH77" s="219"/>
      <c r="AI77" s="198">
        <f t="shared" ref="AI77:AI140" si="32">AB77+AE77+AH77</f>
        <v>0</v>
      </c>
      <c r="AJ77" s="196">
        <f t="shared" ref="AJ77:AJ140" si="33">Y77+AI77</f>
        <v>0</v>
      </c>
      <c r="AK77" s="11">
        <f t="shared" ref="AK77:AK140" si="34">IF(AU77&lt;AQ77,AT77-AQ77+AU77,AU77-AQ77)</f>
        <v>0</v>
      </c>
      <c r="AL77" s="11">
        <f t="shared" ref="AL77:AL140" si="35">IF(AU77=AQ77,IF(AV77=AR77,0,IF(AV77&gt;AR77,AV77-AR77,12+AV77-AR77)),IF(AU77&gt;AQ77,IF(AV77&gt;AR77,AV77-AR77,IF(AV77=AR77,0,12+AV77-AR77)),IF(AU77&lt;AQ77,IF(AV77&gt;AR77,AV77-AR77-1,IF(AV77=AR77,0,12+AV77-AR77-1)))))</f>
        <v>0</v>
      </c>
      <c r="AM77" s="11">
        <f t="shared" ref="AM77:AM140" si="36">IF(AND(AQ77=AU77,AR77=AV77),AW77-AS77,IF(AND(AQ77&gt;=AU77,AR77&gt;AV77),AW77-AS77-1,IF(AND(AQ77&lt;AU77,AR77&gt;AV77),AW77-AS77-1,IF(AND(AQ77&lt;AU77,AR77&lt;AV77),AW77-AS77,AW77-AS77))))</f>
        <v>0</v>
      </c>
      <c r="AN77" s="33">
        <f t="shared" si="22"/>
        <v>0</v>
      </c>
      <c r="AP77" s="33">
        <f t="shared" ref="AP77:AP140" si="37">IFERROR(IF(AND(J77&lt;&gt;0,N77=0),J77*15,IF(AND(J77=0,N77&lt;&gt;0),N77*15,0)),0)</f>
        <v>0</v>
      </c>
      <c r="AQ77" s="93">
        <f t="shared" si="23"/>
        <v>0</v>
      </c>
      <c r="AR77" s="11">
        <f t="shared" si="24"/>
        <v>0</v>
      </c>
      <c r="AS77" s="11">
        <f t="shared" si="25"/>
        <v>0</v>
      </c>
      <c r="AT77" s="11">
        <f t="shared" si="20"/>
        <v>0</v>
      </c>
      <c r="AU77" s="11">
        <f t="shared" si="26"/>
        <v>0</v>
      </c>
      <c r="AV77" s="11">
        <f t="shared" si="27"/>
        <v>0</v>
      </c>
      <c r="AW77" s="11">
        <f t="shared" si="28"/>
        <v>0</v>
      </c>
    </row>
    <row r="78" spans="1:49">
      <c r="A78" s="38">
        <v>67</v>
      </c>
      <c r="B78" s="182" t="s">
        <v>282</v>
      </c>
      <c r="C78" s="201"/>
      <c r="D78" s="31"/>
      <c r="E78" s="184"/>
      <c r="F78" s="31"/>
      <c r="G78" s="31"/>
      <c r="H78" s="185">
        <f t="shared" si="29"/>
        <v>0</v>
      </c>
      <c r="I78" s="32"/>
      <c r="J78" s="219"/>
      <c r="K78" s="219"/>
      <c r="L78" s="178"/>
      <c r="M78" s="174">
        <f t="shared" si="30"/>
        <v>0</v>
      </c>
      <c r="N78" s="175" t="str">
        <f t="shared" si="31"/>
        <v/>
      </c>
      <c r="O78" s="176"/>
      <c r="P78" s="219"/>
      <c r="Q78" s="177">
        <f t="shared" ref="Q78:Q141" si="38">IF(AP78&lt;500000,AP78,500000)</f>
        <v>0</v>
      </c>
      <c r="R78" s="176"/>
      <c r="S78" s="176"/>
      <c r="T78" s="176"/>
      <c r="U78" s="176"/>
      <c r="V78" s="31"/>
      <c r="W78" s="219"/>
      <c r="X78" s="219"/>
      <c r="Y78" s="194">
        <f t="shared" si="21"/>
        <v>0</v>
      </c>
      <c r="Z78" s="36" t="s">
        <v>187</v>
      </c>
      <c r="AA78" s="36" t="s">
        <v>187</v>
      </c>
      <c r="AB78" s="219"/>
      <c r="AC78" s="36" t="s">
        <v>187</v>
      </c>
      <c r="AD78" s="36" t="s">
        <v>187</v>
      </c>
      <c r="AE78" s="219"/>
      <c r="AF78" s="36" t="s">
        <v>187</v>
      </c>
      <c r="AG78" s="36" t="s">
        <v>187</v>
      </c>
      <c r="AH78" s="219"/>
      <c r="AI78" s="198">
        <f t="shared" si="32"/>
        <v>0</v>
      </c>
      <c r="AJ78" s="196">
        <f t="shared" si="33"/>
        <v>0</v>
      </c>
      <c r="AK78" s="11">
        <f t="shared" si="34"/>
        <v>0</v>
      </c>
      <c r="AL78" s="11">
        <f t="shared" si="35"/>
        <v>0</v>
      </c>
      <c r="AM78" s="11">
        <f t="shared" si="36"/>
        <v>0</v>
      </c>
      <c r="AN78" s="33">
        <f t="shared" si="22"/>
        <v>0</v>
      </c>
      <c r="AP78" s="33">
        <f t="shared" si="37"/>
        <v>0</v>
      </c>
      <c r="AQ78" s="93">
        <f t="shared" si="23"/>
        <v>0</v>
      </c>
      <c r="AR78" s="11">
        <f t="shared" si="24"/>
        <v>0</v>
      </c>
      <c r="AS78" s="11">
        <f t="shared" si="25"/>
        <v>0</v>
      </c>
      <c r="AT78" s="11">
        <f t="shared" ref="AT78:AT141" si="39">IFERROR(VLOOKUP(AV78-1,$AY$12:$AZ$23,2,0),0)</f>
        <v>0</v>
      </c>
      <c r="AU78" s="11">
        <f t="shared" si="26"/>
        <v>0</v>
      </c>
      <c r="AV78" s="11">
        <f t="shared" si="27"/>
        <v>0</v>
      </c>
      <c r="AW78" s="11">
        <f t="shared" si="28"/>
        <v>0</v>
      </c>
    </row>
    <row r="79" spans="1:49">
      <c r="A79" s="38">
        <v>68</v>
      </c>
      <c r="B79" s="182" t="s">
        <v>282</v>
      </c>
      <c r="C79" s="201"/>
      <c r="D79" s="31"/>
      <c r="E79" s="184"/>
      <c r="F79" s="31"/>
      <c r="G79" s="31"/>
      <c r="H79" s="185">
        <f t="shared" si="29"/>
        <v>0</v>
      </c>
      <c r="I79" s="32"/>
      <c r="J79" s="219"/>
      <c r="K79" s="219"/>
      <c r="L79" s="178"/>
      <c r="M79" s="174">
        <f t="shared" si="30"/>
        <v>0</v>
      </c>
      <c r="N79" s="175" t="str">
        <f t="shared" si="31"/>
        <v/>
      </c>
      <c r="O79" s="176"/>
      <c r="P79" s="219"/>
      <c r="Q79" s="177">
        <f t="shared" si="38"/>
        <v>0</v>
      </c>
      <c r="R79" s="176"/>
      <c r="S79" s="176"/>
      <c r="T79" s="176"/>
      <c r="U79" s="176"/>
      <c r="V79" s="31"/>
      <c r="W79" s="219"/>
      <c r="X79" s="219"/>
      <c r="Y79" s="194">
        <f t="shared" si="21"/>
        <v>0</v>
      </c>
      <c r="Z79" s="36" t="s">
        <v>187</v>
      </c>
      <c r="AA79" s="36" t="s">
        <v>187</v>
      </c>
      <c r="AB79" s="219"/>
      <c r="AC79" s="36" t="s">
        <v>187</v>
      </c>
      <c r="AD79" s="36" t="s">
        <v>187</v>
      </c>
      <c r="AE79" s="219"/>
      <c r="AF79" s="36" t="s">
        <v>187</v>
      </c>
      <c r="AG79" s="36" t="s">
        <v>187</v>
      </c>
      <c r="AH79" s="219"/>
      <c r="AI79" s="198">
        <f t="shared" si="32"/>
        <v>0</v>
      </c>
      <c r="AJ79" s="196">
        <f t="shared" si="33"/>
        <v>0</v>
      </c>
      <c r="AK79" s="11">
        <f t="shared" si="34"/>
        <v>0</v>
      </c>
      <c r="AL79" s="11">
        <f t="shared" si="35"/>
        <v>0</v>
      </c>
      <c r="AM79" s="11">
        <f t="shared" si="36"/>
        <v>0</v>
      </c>
      <c r="AN79" s="33">
        <f t="shared" si="22"/>
        <v>0</v>
      </c>
      <c r="AP79" s="33">
        <f t="shared" si="37"/>
        <v>0</v>
      </c>
      <c r="AQ79" s="93">
        <f t="shared" si="23"/>
        <v>0</v>
      </c>
      <c r="AR79" s="11">
        <f t="shared" si="24"/>
        <v>0</v>
      </c>
      <c r="AS79" s="11">
        <f t="shared" si="25"/>
        <v>0</v>
      </c>
      <c r="AT79" s="11">
        <f t="shared" si="39"/>
        <v>0</v>
      </c>
      <c r="AU79" s="11">
        <f t="shared" si="26"/>
        <v>0</v>
      </c>
      <c r="AV79" s="11">
        <f t="shared" si="27"/>
        <v>0</v>
      </c>
      <c r="AW79" s="11">
        <f t="shared" si="28"/>
        <v>0</v>
      </c>
    </row>
    <row r="80" spans="1:49">
      <c r="A80" s="38">
        <v>69</v>
      </c>
      <c r="B80" s="182" t="s">
        <v>282</v>
      </c>
      <c r="C80" s="201"/>
      <c r="D80" s="31"/>
      <c r="E80" s="184"/>
      <c r="F80" s="31"/>
      <c r="G80" s="31"/>
      <c r="H80" s="185">
        <f t="shared" si="29"/>
        <v>0</v>
      </c>
      <c r="I80" s="32"/>
      <c r="J80" s="219"/>
      <c r="K80" s="219"/>
      <c r="L80" s="178"/>
      <c r="M80" s="174">
        <f t="shared" si="30"/>
        <v>0</v>
      </c>
      <c r="N80" s="175" t="str">
        <f t="shared" si="31"/>
        <v/>
      </c>
      <c r="O80" s="176"/>
      <c r="P80" s="219"/>
      <c r="Q80" s="177">
        <f t="shared" si="38"/>
        <v>0</v>
      </c>
      <c r="R80" s="176"/>
      <c r="S80" s="176"/>
      <c r="T80" s="176"/>
      <c r="U80" s="176"/>
      <c r="V80" s="31"/>
      <c r="W80" s="219"/>
      <c r="X80" s="219"/>
      <c r="Y80" s="194">
        <f t="shared" si="21"/>
        <v>0</v>
      </c>
      <c r="Z80" s="36" t="s">
        <v>187</v>
      </c>
      <c r="AA80" s="36" t="s">
        <v>187</v>
      </c>
      <c r="AB80" s="219"/>
      <c r="AC80" s="36" t="s">
        <v>187</v>
      </c>
      <c r="AD80" s="36" t="s">
        <v>187</v>
      </c>
      <c r="AE80" s="219"/>
      <c r="AF80" s="36" t="s">
        <v>187</v>
      </c>
      <c r="AG80" s="36" t="s">
        <v>187</v>
      </c>
      <c r="AH80" s="219"/>
      <c r="AI80" s="198">
        <f t="shared" si="32"/>
        <v>0</v>
      </c>
      <c r="AJ80" s="196">
        <f t="shared" si="33"/>
        <v>0</v>
      </c>
      <c r="AK80" s="11">
        <f t="shared" si="34"/>
        <v>0</v>
      </c>
      <c r="AL80" s="11">
        <f t="shared" si="35"/>
        <v>0</v>
      </c>
      <c r="AM80" s="11">
        <f t="shared" si="36"/>
        <v>0</v>
      </c>
      <c r="AN80" s="33">
        <f t="shared" si="22"/>
        <v>0</v>
      </c>
      <c r="AP80" s="33">
        <f t="shared" si="37"/>
        <v>0</v>
      </c>
      <c r="AQ80" s="93">
        <f t="shared" si="23"/>
        <v>0</v>
      </c>
      <c r="AR80" s="11">
        <f t="shared" si="24"/>
        <v>0</v>
      </c>
      <c r="AS80" s="11">
        <f t="shared" si="25"/>
        <v>0</v>
      </c>
      <c r="AT80" s="11">
        <f t="shared" si="39"/>
        <v>0</v>
      </c>
      <c r="AU80" s="11">
        <f t="shared" si="26"/>
        <v>0</v>
      </c>
      <c r="AV80" s="11">
        <f t="shared" si="27"/>
        <v>0</v>
      </c>
      <c r="AW80" s="11">
        <f t="shared" si="28"/>
        <v>0</v>
      </c>
    </row>
    <row r="81" spans="1:49">
      <c r="A81" s="38">
        <v>70</v>
      </c>
      <c r="B81" s="182" t="s">
        <v>282</v>
      </c>
      <c r="C81" s="201"/>
      <c r="D81" s="31"/>
      <c r="E81" s="184"/>
      <c r="F81" s="31"/>
      <c r="G81" s="31"/>
      <c r="H81" s="185">
        <f t="shared" si="29"/>
        <v>0</v>
      </c>
      <c r="I81" s="32"/>
      <c r="J81" s="219"/>
      <c r="K81" s="219"/>
      <c r="L81" s="178"/>
      <c r="M81" s="174">
        <f t="shared" si="30"/>
        <v>0</v>
      </c>
      <c r="N81" s="175" t="str">
        <f t="shared" si="31"/>
        <v/>
      </c>
      <c r="O81" s="176"/>
      <c r="P81" s="219"/>
      <c r="Q81" s="177">
        <f t="shared" si="38"/>
        <v>0</v>
      </c>
      <c r="R81" s="176"/>
      <c r="S81" s="176"/>
      <c r="T81" s="176"/>
      <c r="U81" s="176"/>
      <c r="V81" s="31"/>
      <c r="W81" s="219"/>
      <c r="X81" s="219"/>
      <c r="Y81" s="194">
        <f t="shared" si="21"/>
        <v>0</v>
      </c>
      <c r="Z81" s="36" t="s">
        <v>187</v>
      </c>
      <c r="AA81" s="36" t="s">
        <v>187</v>
      </c>
      <c r="AB81" s="219"/>
      <c r="AC81" s="36" t="s">
        <v>187</v>
      </c>
      <c r="AD81" s="36" t="s">
        <v>187</v>
      </c>
      <c r="AE81" s="219"/>
      <c r="AF81" s="36" t="s">
        <v>187</v>
      </c>
      <c r="AG81" s="36" t="s">
        <v>187</v>
      </c>
      <c r="AH81" s="219"/>
      <c r="AI81" s="198">
        <f t="shared" si="32"/>
        <v>0</v>
      </c>
      <c r="AJ81" s="196">
        <f t="shared" si="33"/>
        <v>0</v>
      </c>
      <c r="AK81" s="11">
        <f t="shared" si="34"/>
        <v>0</v>
      </c>
      <c r="AL81" s="11">
        <f t="shared" si="35"/>
        <v>0</v>
      </c>
      <c r="AM81" s="11">
        <f t="shared" si="36"/>
        <v>0</v>
      </c>
      <c r="AN81" s="33">
        <f t="shared" si="22"/>
        <v>0</v>
      </c>
      <c r="AP81" s="33">
        <f t="shared" si="37"/>
        <v>0</v>
      </c>
      <c r="AQ81" s="93">
        <f t="shared" si="23"/>
        <v>0</v>
      </c>
      <c r="AR81" s="11">
        <f t="shared" si="24"/>
        <v>0</v>
      </c>
      <c r="AS81" s="11">
        <f t="shared" si="25"/>
        <v>0</v>
      </c>
      <c r="AT81" s="11">
        <f t="shared" si="39"/>
        <v>0</v>
      </c>
      <c r="AU81" s="11">
        <f t="shared" si="26"/>
        <v>0</v>
      </c>
      <c r="AV81" s="11">
        <f t="shared" si="27"/>
        <v>0</v>
      </c>
      <c r="AW81" s="11">
        <f t="shared" si="28"/>
        <v>0</v>
      </c>
    </row>
    <row r="82" spans="1:49">
      <c r="A82" s="38">
        <v>71</v>
      </c>
      <c r="B82" s="182" t="s">
        <v>282</v>
      </c>
      <c r="C82" s="201"/>
      <c r="D82" s="31"/>
      <c r="E82" s="184"/>
      <c r="F82" s="31"/>
      <c r="G82" s="31"/>
      <c r="H82" s="185">
        <f t="shared" si="29"/>
        <v>0</v>
      </c>
      <c r="I82" s="32"/>
      <c r="J82" s="219"/>
      <c r="K82" s="219"/>
      <c r="L82" s="178"/>
      <c r="M82" s="174">
        <f t="shared" si="30"/>
        <v>0</v>
      </c>
      <c r="N82" s="175" t="str">
        <f t="shared" si="31"/>
        <v/>
      </c>
      <c r="O82" s="176"/>
      <c r="P82" s="219"/>
      <c r="Q82" s="177">
        <f t="shared" si="38"/>
        <v>0</v>
      </c>
      <c r="R82" s="176"/>
      <c r="S82" s="176"/>
      <c r="T82" s="176"/>
      <c r="U82" s="176"/>
      <c r="V82" s="31"/>
      <c r="W82" s="219"/>
      <c r="X82" s="219"/>
      <c r="Y82" s="194">
        <f t="shared" si="21"/>
        <v>0</v>
      </c>
      <c r="Z82" s="36" t="s">
        <v>187</v>
      </c>
      <c r="AA82" s="36" t="s">
        <v>187</v>
      </c>
      <c r="AB82" s="219"/>
      <c r="AC82" s="36" t="s">
        <v>187</v>
      </c>
      <c r="AD82" s="36" t="s">
        <v>187</v>
      </c>
      <c r="AE82" s="219"/>
      <c r="AF82" s="36" t="s">
        <v>187</v>
      </c>
      <c r="AG82" s="36" t="s">
        <v>187</v>
      </c>
      <c r="AH82" s="219"/>
      <c r="AI82" s="198">
        <f t="shared" si="32"/>
        <v>0</v>
      </c>
      <c r="AJ82" s="196">
        <f t="shared" si="33"/>
        <v>0</v>
      </c>
      <c r="AK82" s="11">
        <f t="shared" si="34"/>
        <v>0</v>
      </c>
      <c r="AL82" s="11">
        <f t="shared" si="35"/>
        <v>0</v>
      </c>
      <c r="AM82" s="11">
        <f t="shared" si="36"/>
        <v>0</v>
      </c>
      <c r="AN82" s="33">
        <f t="shared" si="22"/>
        <v>0</v>
      </c>
      <c r="AP82" s="33">
        <f t="shared" si="37"/>
        <v>0</v>
      </c>
      <c r="AQ82" s="93">
        <f t="shared" si="23"/>
        <v>0</v>
      </c>
      <c r="AR82" s="11">
        <f t="shared" si="24"/>
        <v>0</v>
      </c>
      <c r="AS82" s="11">
        <f t="shared" si="25"/>
        <v>0</v>
      </c>
      <c r="AT82" s="11">
        <f t="shared" si="39"/>
        <v>0</v>
      </c>
      <c r="AU82" s="11">
        <f t="shared" si="26"/>
        <v>0</v>
      </c>
      <c r="AV82" s="11">
        <f t="shared" si="27"/>
        <v>0</v>
      </c>
      <c r="AW82" s="11">
        <f t="shared" si="28"/>
        <v>0</v>
      </c>
    </row>
    <row r="83" spans="1:49">
      <c r="A83" s="38">
        <v>72</v>
      </c>
      <c r="B83" s="182" t="s">
        <v>282</v>
      </c>
      <c r="C83" s="201"/>
      <c r="D83" s="31"/>
      <c r="E83" s="184"/>
      <c r="F83" s="31"/>
      <c r="G83" s="31"/>
      <c r="H83" s="185">
        <f t="shared" si="29"/>
        <v>0</v>
      </c>
      <c r="I83" s="32"/>
      <c r="J83" s="219"/>
      <c r="K83" s="219"/>
      <c r="L83" s="178"/>
      <c r="M83" s="174">
        <f t="shared" si="30"/>
        <v>0</v>
      </c>
      <c r="N83" s="175" t="str">
        <f t="shared" si="31"/>
        <v/>
      </c>
      <c r="O83" s="176"/>
      <c r="P83" s="219"/>
      <c r="Q83" s="177">
        <f t="shared" si="38"/>
        <v>0</v>
      </c>
      <c r="R83" s="176"/>
      <c r="S83" s="176"/>
      <c r="T83" s="176"/>
      <c r="U83" s="176"/>
      <c r="V83" s="31"/>
      <c r="W83" s="219"/>
      <c r="X83" s="219"/>
      <c r="Y83" s="194">
        <f t="shared" si="21"/>
        <v>0</v>
      </c>
      <c r="Z83" s="36" t="s">
        <v>187</v>
      </c>
      <c r="AA83" s="36" t="s">
        <v>187</v>
      </c>
      <c r="AB83" s="219"/>
      <c r="AC83" s="36" t="s">
        <v>187</v>
      </c>
      <c r="AD83" s="36" t="s">
        <v>187</v>
      </c>
      <c r="AE83" s="219"/>
      <c r="AF83" s="36" t="s">
        <v>187</v>
      </c>
      <c r="AG83" s="36" t="s">
        <v>187</v>
      </c>
      <c r="AH83" s="219"/>
      <c r="AI83" s="198">
        <f t="shared" si="32"/>
        <v>0</v>
      </c>
      <c r="AJ83" s="196">
        <f t="shared" si="33"/>
        <v>0</v>
      </c>
      <c r="AK83" s="11">
        <f t="shared" si="34"/>
        <v>0</v>
      </c>
      <c r="AL83" s="11">
        <f t="shared" si="35"/>
        <v>0</v>
      </c>
      <c r="AM83" s="11">
        <f t="shared" si="36"/>
        <v>0</v>
      </c>
      <c r="AN83" s="33">
        <f t="shared" si="22"/>
        <v>0</v>
      </c>
      <c r="AP83" s="33">
        <f t="shared" si="37"/>
        <v>0</v>
      </c>
      <c r="AQ83" s="93">
        <f t="shared" si="23"/>
        <v>0</v>
      </c>
      <c r="AR83" s="11">
        <f t="shared" si="24"/>
        <v>0</v>
      </c>
      <c r="AS83" s="11">
        <f t="shared" si="25"/>
        <v>0</v>
      </c>
      <c r="AT83" s="11">
        <f t="shared" si="39"/>
        <v>0</v>
      </c>
      <c r="AU83" s="11">
        <f t="shared" si="26"/>
        <v>0</v>
      </c>
      <c r="AV83" s="11">
        <f t="shared" si="27"/>
        <v>0</v>
      </c>
      <c r="AW83" s="11">
        <f t="shared" si="28"/>
        <v>0</v>
      </c>
    </row>
    <row r="84" spans="1:49">
      <c r="A84" s="38">
        <v>73</v>
      </c>
      <c r="B84" s="182" t="s">
        <v>282</v>
      </c>
      <c r="C84" s="201"/>
      <c r="D84" s="31"/>
      <c r="E84" s="184"/>
      <c r="F84" s="31"/>
      <c r="G84" s="31"/>
      <c r="H84" s="185">
        <f t="shared" si="29"/>
        <v>0</v>
      </c>
      <c r="I84" s="32"/>
      <c r="J84" s="219"/>
      <c r="K84" s="219"/>
      <c r="L84" s="178"/>
      <c r="M84" s="174">
        <f t="shared" si="30"/>
        <v>0</v>
      </c>
      <c r="N84" s="175" t="str">
        <f t="shared" si="31"/>
        <v/>
      </c>
      <c r="O84" s="176"/>
      <c r="P84" s="219"/>
      <c r="Q84" s="177">
        <f t="shared" si="38"/>
        <v>0</v>
      </c>
      <c r="R84" s="176"/>
      <c r="S84" s="176"/>
      <c r="T84" s="176"/>
      <c r="U84" s="176"/>
      <c r="V84" s="31"/>
      <c r="W84" s="219"/>
      <c r="X84" s="219"/>
      <c r="Y84" s="194">
        <f t="shared" si="21"/>
        <v>0</v>
      </c>
      <c r="Z84" s="36" t="s">
        <v>187</v>
      </c>
      <c r="AA84" s="36" t="s">
        <v>187</v>
      </c>
      <c r="AB84" s="219"/>
      <c r="AC84" s="36" t="s">
        <v>187</v>
      </c>
      <c r="AD84" s="36" t="s">
        <v>187</v>
      </c>
      <c r="AE84" s="219"/>
      <c r="AF84" s="36" t="s">
        <v>187</v>
      </c>
      <c r="AG84" s="36" t="s">
        <v>187</v>
      </c>
      <c r="AH84" s="219"/>
      <c r="AI84" s="198">
        <f t="shared" si="32"/>
        <v>0</v>
      </c>
      <c r="AJ84" s="196">
        <f t="shared" si="33"/>
        <v>0</v>
      </c>
      <c r="AK84" s="11">
        <f t="shared" si="34"/>
        <v>0</v>
      </c>
      <c r="AL84" s="11">
        <f t="shared" si="35"/>
        <v>0</v>
      </c>
      <c r="AM84" s="11">
        <f t="shared" si="36"/>
        <v>0</v>
      </c>
      <c r="AN84" s="33">
        <f t="shared" si="22"/>
        <v>0</v>
      </c>
      <c r="AP84" s="33">
        <f t="shared" si="37"/>
        <v>0</v>
      </c>
      <c r="AQ84" s="93">
        <f t="shared" si="23"/>
        <v>0</v>
      </c>
      <c r="AR84" s="11">
        <f t="shared" si="24"/>
        <v>0</v>
      </c>
      <c r="AS84" s="11">
        <f t="shared" si="25"/>
        <v>0</v>
      </c>
      <c r="AT84" s="11">
        <f t="shared" si="39"/>
        <v>0</v>
      </c>
      <c r="AU84" s="11">
        <f t="shared" si="26"/>
        <v>0</v>
      </c>
      <c r="AV84" s="11">
        <f t="shared" si="27"/>
        <v>0</v>
      </c>
      <c r="AW84" s="11">
        <f t="shared" si="28"/>
        <v>0</v>
      </c>
    </row>
    <row r="85" spans="1:49">
      <c r="A85" s="38">
        <v>74</v>
      </c>
      <c r="B85" s="182" t="s">
        <v>282</v>
      </c>
      <c r="C85" s="201"/>
      <c r="D85" s="31"/>
      <c r="E85" s="184"/>
      <c r="F85" s="31"/>
      <c r="G85" s="31"/>
      <c r="H85" s="185">
        <f t="shared" si="29"/>
        <v>0</v>
      </c>
      <c r="I85" s="32"/>
      <c r="J85" s="219"/>
      <c r="K85" s="219"/>
      <c r="L85" s="178"/>
      <c r="M85" s="174">
        <f t="shared" si="30"/>
        <v>0</v>
      </c>
      <c r="N85" s="175" t="str">
        <f t="shared" si="31"/>
        <v/>
      </c>
      <c r="O85" s="176"/>
      <c r="P85" s="219"/>
      <c r="Q85" s="177">
        <f t="shared" si="38"/>
        <v>0</v>
      </c>
      <c r="R85" s="176"/>
      <c r="S85" s="176"/>
      <c r="T85" s="176"/>
      <c r="U85" s="176"/>
      <c r="V85" s="31"/>
      <c r="W85" s="219"/>
      <c r="X85" s="219"/>
      <c r="Y85" s="194">
        <f t="shared" si="21"/>
        <v>0</v>
      </c>
      <c r="Z85" s="36" t="s">
        <v>187</v>
      </c>
      <c r="AA85" s="36" t="s">
        <v>187</v>
      </c>
      <c r="AB85" s="219"/>
      <c r="AC85" s="36" t="s">
        <v>187</v>
      </c>
      <c r="AD85" s="36" t="s">
        <v>187</v>
      </c>
      <c r="AE85" s="219"/>
      <c r="AF85" s="36" t="s">
        <v>187</v>
      </c>
      <c r="AG85" s="36" t="s">
        <v>187</v>
      </c>
      <c r="AH85" s="219"/>
      <c r="AI85" s="198">
        <f t="shared" si="32"/>
        <v>0</v>
      </c>
      <c r="AJ85" s="196">
        <f t="shared" si="33"/>
        <v>0</v>
      </c>
      <c r="AK85" s="11">
        <f t="shared" si="34"/>
        <v>0</v>
      </c>
      <c r="AL85" s="11">
        <f t="shared" si="35"/>
        <v>0</v>
      </c>
      <c r="AM85" s="11">
        <f t="shared" si="36"/>
        <v>0</v>
      </c>
      <c r="AN85" s="33">
        <f t="shared" si="22"/>
        <v>0</v>
      </c>
      <c r="AP85" s="33">
        <f t="shared" si="37"/>
        <v>0</v>
      </c>
      <c r="AQ85" s="93">
        <f t="shared" si="23"/>
        <v>0</v>
      </c>
      <c r="AR85" s="11">
        <f t="shared" si="24"/>
        <v>0</v>
      </c>
      <c r="AS85" s="11">
        <f t="shared" si="25"/>
        <v>0</v>
      </c>
      <c r="AT85" s="11">
        <f t="shared" si="39"/>
        <v>0</v>
      </c>
      <c r="AU85" s="11">
        <f t="shared" si="26"/>
        <v>0</v>
      </c>
      <c r="AV85" s="11">
        <f t="shared" si="27"/>
        <v>0</v>
      </c>
      <c r="AW85" s="11">
        <f t="shared" si="28"/>
        <v>0</v>
      </c>
    </row>
    <row r="86" spans="1:49">
      <c r="A86" s="38">
        <v>75</v>
      </c>
      <c r="B86" s="182" t="s">
        <v>282</v>
      </c>
      <c r="C86" s="201"/>
      <c r="D86" s="31"/>
      <c r="E86" s="184"/>
      <c r="F86" s="31"/>
      <c r="G86" s="31"/>
      <c r="H86" s="185">
        <f t="shared" si="29"/>
        <v>0</v>
      </c>
      <c r="I86" s="32"/>
      <c r="J86" s="219"/>
      <c r="K86" s="219"/>
      <c r="L86" s="178"/>
      <c r="M86" s="174">
        <f t="shared" si="30"/>
        <v>0</v>
      </c>
      <c r="N86" s="175" t="str">
        <f t="shared" si="31"/>
        <v/>
      </c>
      <c r="O86" s="176"/>
      <c r="P86" s="219"/>
      <c r="Q86" s="177">
        <f t="shared" si="38"/>
        <v>0</v>
      </c>
      <c r="R86" s="176"/>
      <c r="S86" s="176"/>
      <c r="T86" s="176"/>
      <c r="U86" s="176"/>
      <c r="V86" s="31"/>
      <c r="W86" s="219"/>
      <c r="X86" s="219"/>
      <c r="Y86" s="194">
        <f t="shared" si="21"/>
        <v>0</v>
      </c>
      <c r="Z86" s="36" t="s">
        <v>187</v>
      </c>
      <c r="AA86" s="36" t="s">
        <v>187</v>
      </c>
      <c r="AB86" s="219"/>
      <c r="AC86" s="36" t="s">
        <v>187</v>
      </c>
      <c r="AD86" s="36" t="s">
        <v>187</v>
      </c>
      <c r="AE86" s="219"/>
      <c r="AF86" s="36" t="s">
        <v>187</v>
      </c>
      <c r="AG86" s="36" t="s">
        <v>187</v>
      </c>
      <c r="AH86" s="219"/>
      <c r="AI86" s="198">
        <f t="shared" si="32"/>
        <v>0</v>
      </c>
      <c r="AJ86" s="196">
        <f t="shared" si="33"/>
        <v>0</v>
      </c>
      <c r="AK86" s="11">
        <f t="shared" si="34"/>
        <v>0</v>
      </c>
      <c r="AL86" s="11">
        <f t="shared" si="35"/>
        <v>0</v>
      </c>
      <c r="AM86" s="11">
        <f t="shared" si="36"/>
        <v>0</v>
      </c>
      <c r="AN86" s="33">
        <f t="shared" si="22"/>
        <v>0</v>
      </c>
      <c r="AP86" s="33">
        <f t="shared" si="37"/>
        <v>0</v>
      </c>
      <c r="AQ86" s="93">
        <f t="shared" si="23"/>
        <v>0</v>
      </c>
      <c r="AR86" s="11">
        <f t="shared" si="24"/>
        <v>0</v>
      </c>
      <c r="AS86" s="11">
        <f t="shared" si="25"/>
        <v>0</v>
      </c>
      <c r="AT86" s="11">
        <f t="shared" si="39"/>
        <v>0</v>
      </c>
      <c r="AU86" s="11">
        <f t="shared" si="26"/>
        <v>0</v>
      </c>
      <c r="AV86" s="11">
        <f t="shared" si="27"/>
        <v>0</v>
      </c>
      <c r="AW86" s="11">
        <f t="shared" si="28"/>
        <v>0</v>
      </c>
    </row>
    <row r="87" spans="1:49">
      <c r="A87" s="38">
        <v>76</v>
      </c>
      <c r="B87" s="182" t="s">
        <v>282</v>
      </c>
      <c r="C87" s="201"/>
      <c r="D87" s="31"/>
      <c r="E87" s="184"/>
      <c r="F87" s="31"/>
      <c r="G87" s="31"/>
      <c r="H87" s="185">
        <f t="shared" si="29"/>
        <v>0</v>
      </c>
      <c r="I87" s="32"/>
      <c r="J87" s="219"/>
      <c r="K87" s="219"/>
      <c r="L87" s="178"/>
      <c r="M87" s="174">
        <f t="shared" si="30"/>
        <v>0</v>
      </c>
      <c r="N87" s="175" t="str">
        <f t="shared" si="31"/>
        <v/>
      </c>
      <c r="O87" s="176"/>
      <c r="P87" s="219"/>
      <c r="Q87" s="177">
        <f t="shared" si="38"/>
        <v>0</v>
      </c>
      <c r="R87" s="176"/>
      <c r="S87" s="176"/>
      <c r="T87" s="176"/>
      <c r="U87" s="176"/>
      <c r="V87" s="31"/>
      <c r="W87" s="219"/>
      <c r="X87" s="219"/>
      <c r="Y87" s="194">
        <f t="shared" si="21"/>
        <v>0</v>
      </c>
      <c r="Z87" s="36" t="s">
        <v>187</v>
      </c>
      <c r="AA87" s="36" t="s">
        <v>187</v>
      </c>
      <c r="AB87" s="219"/>
      <c r="AC87" s="36" t="s">
        <v>187</v>
      </c>
      <c r="AD87" s="36" t="s">
        <v>187</v>
      </c>
      <c r="AE87" s="219"/>
      <c r="AF87" s="36" t="s">
        <v>187</v>
      </c>
      <c r="AG87" s="36" t="s">
        <v>187</v>
      </c>
      <c r="AH87" s="219"/>
      <c r="AI87" s="198">
        <f t="shared" si="32"/>
        <v>0</v>
      </c>
      <c r="AJ87" s="196">
        <f t="shared" si="33"/>
        <v>0</v>
      </c>
      <c r="AK87" s="11">
        <f t="shared" si="34"/>
        <v>0</v>
      </c>
      <c r="AL87" s="11">
        <f t="shared" si="35"/>
        <v>0</v>
      </c>
      <c r="AM87" s="11">
        <f t="shared" si="36"/>
        <v>0</v>
      </c>
      <c r="AN87" s="33">
        <f t="shared" si="22"/>
        <v>0</v>
      </c>
      <c r="AP87" s="33">
        <f t="shared" si="37"/>
        <v>0</v>
      </c>
      <c r="AQ87" s="93">
        <f t="shared" si="23"/>
        <v>0</v>
      </c>
      <c r="AR87" s="11">
        <f t="shared" si="24"/>
        <v>0</v>
      </c>
      <c r="AS87" s="11">
        <f t="shared" si="25"/>
        <v>0</v>
      </c>
      <c r="AT87" s="11">
        <f t="shared" si="39"/>
        <v>0</v>
      </c>
      <c r="AU87" s="11">
        <f t="shared" si="26"/>
        <v>0</v>
      </c>
      <c r="AV87" s="11">
        <f t="shared" si="27"/>
        <v>0</v>
      </c>
      <c r="AW87" s="11">
        <f t="shared" si="28"/>
        <v>0</v>
      </c>
    </row>
    <row r="88" spans="1:49">
      <c r="A88" s="38">
        <v>77</v>
      </c>
      <c r="B88" s="182" t="s">
        <v>282</v>
      </c>
      <c r="C88" s="201"/>
      <c r="D88" s="31"/>
      <c r="E88" s="184"/>
      <c r="F88" s="31"/>
      <c r="G88" s="31"/>
      <c r="H88" s="185">
        <f t="shared" si="29"/>
        <v>0</v>
      </c>
      <c r="I88" s="32"/>
      <c r="J88" s="219"/>
      <c r="K88" s="219"/>
      <c r="L88" s="178"/>
      <c r="M88" s="174">
        <f t="shared" si="30"/>
        <v>0</v>
      </c>
      <c r="N88" s="175" t="str">
        <f t="shared" si="31"/>
        <v/>
      </c>
      <c r="O88" s="176"/>
      <c r="P88" s="219"/>
      <c r="Q88" s="177">
        <f t="shared" si="38"/>
        <v>0</v>
      </c>
      <c r="R88" s="176"/>
      <c r="S88" s="176"/>
      <c r="T88" s="176"/>
      <c r="U88" s="176"/>
      <c r="V88" s="31"/>
      <c r="W88" s="219"/>
      <c r="X88" s="219"/>
      <c r="Y88" s="194">
        <f t="shared" si="21"/>
        <v>0</v>
      </c>
      <c r="Z88" s="36" t="s">
        <v>187</v>
      </c>
      <c r="AA88" s="36" t="s">
        <v>187</v>
      </c>
      <c r="AB88" s="219"/>
      <c r="AC88" s="36" t="s">
        <v>187</v>
      </c>
      <c r="AD88" s="36" t="s">
        <v>187</v>
      </c>
      <c r="AE88" s="219"/>
      <c r="AF88" s="36" t="s">
        <v>187</v>
      </c>
      <c r="AG88" s="36" t="s">
        <v>187</v>
      </c>
      <c r="AH88" s="219"/>
      <c r="AI88" s="198">
        <f t="shared" si="32"/>
        <v>0</v>
      </c>
      <c r="AJ88" s="196">
        <f t="shared" si="33"/>
        <v>0</v>
      </c>
      <c r="AK88" s="11">
        <f t="shared" si="34"/>
        <v>0</v>
      </c>
      <c r="AL88" s="11">
        <f t="shared" si="35"/>
        <v>0</v>
      </c>
      <c r="AM88" s="11">
        <f t="shared" si="36"/>
        <v>0</v>
      </c>
      <c r="AN88" s="33">
        <f t="shared" si="22"/>
        <v>0</v>
      </c>
      <c r="AP88" s="33">
        <f t="shared" si="37"/>
        <v>0</v>
      </c>
      <c r="AQ88" s="93">
        <f t="shared" si="23"/>
        <v>0</v>
      </c>
      <c r="AR88" s="11">
        <f t="shared" si="24"/>
        <v>0</v>
      </c>
      <c r="AS88" s="11">
        <f t="shared" si="25"/>
        <v>0</v>
      </c>
      <c r="AT88" s="11">
        <f t="shared" si="39"/>
        <v>0</v>
      </c>
      <c r="AU88" s="11">
        <f t="shared" si="26"/>
        <v>0</v>
      </c>
      <c r="AV88" s="11">
        <f t="shared" si="27"/>
        <v>0</v>
      </c>
      <c r="AW88" s="11">
        <f t="shared" si="28"/>
        <v>0</v>
      </c>
    </row>
    <row r="89" spans="1:49">
      <c r="A89" s="38">
        <v>78</v>
      </c>
      <c r="B89" s="182" t="s">
        <v>282</v>
      </c>
      <c r="C89" s="201"/>
      <c r="D89" s="31"/>
      <c r="E89" s="184"/>
      <c r="F89" s="31"/>
      <c r="G89" s="31"/>
      <c r="H89" s="185">
        <f t="shared" si="29"/>
        <v>0</v>
      </c>
      <c r="I89" s="32"/>
      <c r="J89" s="219"/>
      <c r="K89" s="219"/>
      <c r="L89" s="178"/>
      <c r="M89" s="174">
        <f t="shared" si="30"/>
        <v>0</v>
      </c>
      <c r="N89" s="175" t="str">
        <f t="shared" si="31"/>
        <v/>
      </c>
      <c r="O89" s="176"/>
      <c r="P89" s="219"/>
      <c r="Q89" s="177">
        <f t="shared" si="38"/>
        <v>0</v>
      </c>
      <c r="R89" s="176"/>
      <c r="S89" s="176"/>
      <c r="T89" s="176"/>
      <c r="U89" s="176"/>
      <c r="V89" s="31"/>
      <c r="W89" s="219"/>
      <c r="X89" s="219"/>
      <c r="Y89" s="194">
        <f t="shared" si="21"/>
        <v>0</v>
      </c>
      <c r="Z89" s="36" t="s">
        <v>187</v>
      </c>
      <c r="AA89" s="36" t="s">
        <v>187</v>
      </c>
      <c r="AB89" s="219"/>
      <c r="AC89" s="36" t="s">
        <v>187</v>
      </c>
      <c r="AD89" s="36" t="s">
        <v>187</v>
      </c>
      <c r="AE89" s="219"/>
      <c r="AF89" s="36" t="s">
        <v>187</v>
      </c>
      <c r="AG89" s="36" t="s">
        <v>187</v>
      </c>
      <c r="AH89" s="219"/>
      <c r="AI89" s="198">
        <f t="shared" si="32"/>
        <v>0</v>
      </c>
      <c r="AJ89" s="196">
        <f t="shared" si="33"/>
        <v>0</v>
      </c>
      <c r="AK89" s="11">
        <f t="shared" si="34"/>
        <v>0</v>
      </c>
      <c r="AL89" s="11">
        <f t="shared" si="35"/>
        <v>0</v>
      </c>
      <c r="AM89" s="11">
        <f t="shared" si="36"/>
        <v>0</v>
      </c>
      <c r="AN89" s="33">
        <f t="shared" si="22"/>
        <v>0</v>
      </c>
      <c r="AP89" s="33">
        <f t="shared" si="37"/>
        <v>0</v>
      </c>
      <c r="AQ89" s="93">
        <f t="shared" si="23"/>
        <v>0</v>
      </c>
      <c r="AR89" s="11">
        <f t="shared" si="24"/>
        <v>0</v>
      </c>
      <c r="AS89" s="11">
        <f t="shared" si="25"/>
        <v>0</v>
      </c>
      <c r="AT89" s="11">
        <f t="shared" si="39"/>
        <v>0</v>
      </c>
      <c r="AU89" s="11">
        <f t="shared" si="26"/>
        <v>0</v>
      </c>
      <c r="AV89" s="11">
        <f t="shared" si="27"/>
        <v>0</v>
      </c>
      <c r="AW89" s="11">
        <f t="shared" si="28"/>
        <v>0</v>
      </c>
    </row>
    <row r="90" spans="1:49">
      <c r="A90" s="38">
        <v>79</v>
      </c>
      <c r="B90" s="182" t="s">
        <v>282</v>
      </c>
      <c r="C90" s="201"/>
      <c r="D90" s="31"/>
      <c r="E90" s="184"/>
      <c r="F90" s="31"/>
      <c r="G90" s="31"/>
      <c r="H90" s="185">
        <f t="shared" si="29"/>
        <v>0</v>
      </c>
      <c r="I90" s="32"/>
      <c r="J90" s="219"/>
      <c r="K90" s="219"/>
      <c r="L90" s="178"/>
      <c r="M90" s="174">
        <f t="shared" si="30"/>
        <v>0</v>
      </c>
      <c r="N90" s="175" t="str">
        <f t="shared" si="31"/>
        <v/>
      </c>
      <c r="O90" s="176"/>
      <c r="P90" s="219"/>
      <c r="Q90" s="177">
        <f t="shared" si="38"/>
        <v>0</v>
      </c>
      <c r="R90" s="176"/>
      <c r="S90" s="176"/>
      <c r="T90" s="176"/>
      <c r="U90" s="176"/>
      <c r="V90" s="31"/>
      <c r="W90" s="219"/>
      <c r="X90" s="219"/>
      <c r="Y90" s="194">
        <f t="shared" si="21"/>
        <v>0</v>
      </c>
      <c r="Z90" s="36" t="s">
        <v>187</v>
      </c>
      <c r="AA90" s="36" t="s">
        <v>187</v>
      </c>
      <c r="AB90" s="219"/>
      <c r="AC90" s="36" t="s">
        <v>187</v>
      </c>
      <c r="AD90" s="36" t="s">
        <v>187</v>
      </c>
      <c r="AE90" s="219"/>
      <c r="AF90" s="36" t="s">
        <v>187</v>
      </c>
      <c r="AG90" s="36" t="s">
        <v>187</v>
      </c>
      <c r="AH90" s="219"/>
      <c r="AI90" s="198">
        <f t="shared" si="32"/>
        <v>0</v>
      </c>
      <c r="AJ90" s="196">
        <f t="shared" si="33"/>
        <v>0</v>
      </c>
      <c r="AK90" s="11">
        <f t="shared" si="34"/>
        <v>0</v>
      </c>
      <c r="AL90" s="11">
        <f t="shared" si="35"/>
        <v>0</v>
      </c>
      <c r="AM90" s="11">
        <f t="shared" si="36"/>
        <v>0</v>
      </c>
      <c r="AN90" s="33">
        <f t="shared" si="22"/>
        <v>0</v>
      </c>
      <c r="AP90" s="33">
        <f t="shared" si="37"/>
        <v>0</v>
      </c>
      <c r="AQ90" s="93">
        <f t="shared" si="23"/>
        <v>0</v>
      </c>
      <c r="AR90" s="11">
        <f t="shared" si="24"/>
        <v>0</v>
      </c>
      <c r="AS90" s="11">
        <f t="shared" si="25"/>
        <v>0</v>
      </c>
      <c r="AT90" s="11">
        <f t="shared" si="39"/>
        <v>0</v>
      </c>
      <c r="AU90" s="11">
        <f t="shared" si="26"/>
        <v>0</v>
      </c>
      <c r="AV90" s="11">
        <f t="shared" si="27"/>
        <v>0</v>
      </c>
      <c r="AW90" s="11">
        <f t="shared" si="28"/>
        <v>0</v>
      </c>
    </row>
    <row r="91" spans="1:49">
      <c r="A91" s="38">
        <v>80</v>
      </c>
      <c r="B91" s="182" t="s">
        <v>282</v>
      </c>
      <c r="C91" s="201"/>
      <c r="D91" s="31"/>
      <c r="E91" s="184"/>
      <c r="F91" s="31"/>
      <c r="G91" s="31"/>
      <c r="H91" s="185">
        <f t="shared" si="29"/>
        <v>0</v>
      </c>
      <c r="I91" s="32"/>
      <c r="J91" s="219"/>
      <c r="K91" s="219"/>
      <c r="L91" s="178"/>
      <c r="M91" s="174">
        <f t="shared" si="30"/>
        <v>0</v>
      </c>
      <c r="N91" s="175" t="str">
        <f t="shared" si="31"/>
        <v/>
      </c>
      <c r="O91" s="176"/>
      <c r="P91" s="219"/>
      <c r="Q91" s="177">
        <f t="shared" si="38"/>
        <v>0</v>
      </c>
      <c r="R91" s="176"/>
      <c r="S91" s="176"/>
      <c r="T91" s="176"/>
      <c r="U91" s="176"/>
      <c r="V91" s="31"/>
      <c r="W91" s="219"/>
      <c r="X91" s="219"/>
      <c r="Y91" s="194">
        <f t="shared" si="21"/>
        <v>0</v>
      </c>
      <c r="Z91" s="36" t="s">
        <v>187</v>
      </c>
      <c r="AA91" s="36" t="s">
        <v>187</v>
      </c>
      <c r="AB91" s="219"/>
      <c r="AC91" s="36" t="s">
        <v>187</v>
      </c>
      <c r="AD91" s="36" t="s">
        <v>187</v>
      </c>
      <c r="AE91" s="219"/>
      <c r="AF91" s="36" t="s">
        <v>187</v>
      </c>
      <c r="AG91" s="36" t="s">
        <v>187</v>
      </c>
      <c r="AH91" s="219"/>
      <c r="AI91" s="198">
        <f t="shared" si="32"/>
        <v>0</v>
      </c>
      <c r="AJ91" s="196">
        <f t="shared" si="33"/>
        <v>0</v>
      </c>
      <c r="AK91" s="11">
        <f t="shared" si="34"/>
        <v>0</v>
      </c>
      <c r="AL91" s="11">
        <f t="shared" si="35"/>
        <v>0</v>
      </c>
      <c r="AM91" s="11">
        <f t="shared" si="36"/>
        <v>0</v>
      </c>
      <c r="AN91" s="33">
        <f t="shared" si="22"/>
        <v>0</v>
      </c>
      <c r="AP91" s="33">
        <f t="shared" si="37"/>
        <v>0</v>
      </c>
      <c r="AQ91" s="93">
        <f t="shared" si="23"/>
        <v>0</v>
      </c>
      <c r="AR91" s="11">
        <f t="shared" si="24"/>
        <v>0</v>
      </c>
      <c r="AS91" s="11">
        <f t="shared" si="25"/>
        <v>0</v>
      </c>
      <c r="AT91" s="11">
        <f t="shared" si="39"/>
        <v>0</v>
      </c>
      <c r="AU91" s="11">
        <f t="shared" si="26"/>
        <v>0</v>
      </c>
      <c r="AV91" s="11">
        <f t="shared" si="27"/>
        <v>0</v>
      </c>
      <c r="AW91" s="11">
        <f t="shared" si="28"/>
        <v>0</v>
      </c>
    </row>
    <row r="92" spans="1:49">
      <c r="A92" s="38">
        <v>81</v>
      </c>
      <c r="B92" s="182" t="s">
        <v>282</v>
      </c>
      <c r="C92" s="201"/>
      <c r="D92" s="31"/>
      <c r="E92" s="184"/>
      <c r="F92" s="31"/>
      <c r="G92" s="31"/>
      <c r="H92" s="185">
        <f t="shared" si="29"/>
        <v>0</v>
      </c>
      <c r="I92" s="32"/>
      <c r="J92" s="219"/>
      <c r="K92" s="219"/>
      <c r="L92" s="178"/>
      <c r="M92" s="174">
        <f t="shared" si="30"/>
        <v>0</v>
      </c>
      <c r="N92" s="175" t="str">
        <f t="shared" si="31"/>
        <v/>
      </c>
      <c r="O92" s="176"/>
      <c r="P92" s="219"/>
      <c r="Q92" s="177">
        <f t="shared" si="38"/>
        <v>0</v>
      </c>
      <c r="R92" s="176"/>
      <c r="S92" s="176"/>
      <c r="T92" s="176"/>
      <c r="U92" s="176"/>
      <c r="V92" s="31"/>
      <c r="W92" s="219"/>
      <c r="X92" s="219"/>
      <c r="Y92" s="194">
        <f t="shared" si="21"/>
        <v>0</v>
      </c>
      <c r="Z92" s="36" t="s">
        <v>187</v>
      </c>
      <c r="AA92" s="36" t="s">
        <v>187</v>
      </c>
      <c r="AB92" s="219"/>
      <c r="AC92" s="36" t="s">
        <v>187</v>
      </c>
      <c r="AD92" s="36" t="s">
        <v>187</v>
      </c>
      <c r="AE92" s="219"/>
      <c r="AF92" s="36" t="s">
        <v>187</v>
      </c>
      <c r="AG92" s="36" t="s">
        <v>187</v>
      </c>
      <c r="AH92" s="219"/>
      <c r="AI92" s="198">
        <f t="shared" si="32"/>
        <v>0</v>
      </c>
      <c r="AJ92" s="196">
        <f t="shared" si="33"/>
        <v>0</v>
      </c>
      <c r="AK92" s="11">
        <f t="shared" si="34"/>
        <v>0</v>
      </c>
      <c r="AL92" s="11">
        <f t="shared" si="35"/>
        <v>0</v>
      </c>
      <c r="AM92" s="11">
        <f t="shared" si="36"/>
        <v>0</v>
      </c>
      <c r="AN92" s="33">
        <f t="shared" si="22"/>
        <v>0</v>
      </c>
      <c r="AP92" s="33">
        <f t="shared" si="37"/>
        <v>0</v>
      </c>
      <c r="AQ92" s="93">
        <f t="shared" si="23"/>
        <v>0</v>
      </c>
      <c r="AR92" s="11">
        <f t="shared" si="24"/>
        <v>0</v>
      </c>
      <c r="AS92" s="11">
        <f t="shared" si="25"/>
        <v>0</v>
      </c>
      <c r="AT92" s="11">
        <f t="shared" si="39"/>
        <v>0</v>
      </c>
      <c r="AU92" s="11">
        <f t="shared" si="26"/>
        <v>0</v>
      </c>
      <c r="AV92" s="11">
        <f t="shared" si="27"/>
        <v>0</v>
      </c>
      <c r="AW92" s="11">
        <f t="shared" si="28"/>
        <v>0</v>
      </c>
    </row>
    <row r="93" spans="1:49">
      <c r="A93" s="38">
        <v>82</v>
      </c>
      <c r="B93" s="182" t="s">
        <v>282</v>
      </c>
      <c r="C93" s="201"/>
      <c r="D93" s="31"/>
      <c r="E93" s="184"/>
      <c r="F93" s="31"/>
      <c r="G93" s="31"/>
      <c r="H93" s="185">
        <f t="shared" si="29"/>
        <v>0</v>
      </c>
      <c r="I93" s="32"/>
      <c r="J93" s="219"/>
      <c r="K93" s="219"/>
      <c r="L93" s="178"/>
      <c r="M93" s="174">
        <f t="shared" si="30"/>
        <v>0</v>
      </c>
      <c r="N93" s="175" t="str">
        <f t="shared" si="31"/>
        <v/>
      </c>
      <c r="O93" s="176"/>
      <c r="P93" s="219"/>
      <c r="Q93" s="177">
        <f t="shared" si="38"/>
        <v>0</v>
      </c>
      <c r="R93" s="176"/>
      <c r="S93" s="176"/>
      <c r="T93" s="176"/>
      <c r="U93" s="176"/>
      <c r="V93" s="31"/>
      <c r="W93" s="219"/>
      <c r="X93" s="219"/>
      <c r="Y93" s="194">
        <f t="shared" si="21"/>
        <v>0</v>
      </c>
      <c r="Z93" s="36" t="s">
        <v>187</v>
      </c>
      <c r="AA93" s="36" t="s">
        <v>187</v>
      </c>
      <c r="AB93" s="219"/>
      <c r="AC93" s="36" t="s">
        <v>187</v>
      </c>
      <c r="AD93" s="36" t="s">
        <v>187</v>
      </c>
      <c r="AE93" s="219"/>
      <c r="AF93" s="36" t="s">
        <v>187</v>
      </c>
      <c r="AG93" s="36" t="s">
        <v>187</v>
      </c>
      <c r="AH93" s="219"/>
      <c r="AI93" s="198">
        <f t="shared" si="32"/>
        <v>0</v>
      </c>
      <c r="AJ93" s="196">
        <f t="shared" si="33"/>
        <v>0</v>
      </c>
      <c r="AK93" s="11">
        <f t="shared" si="34"/>
        <v>0</v>
      </c>
      <c r="AL93" s="11">
        <f t="shared" si="35"/>
        <v>0</v>
      </c>
      <c r="AM93" s="11">
        <f t="shared" si="36"/>
        <v>0</v>
      </c>
      <c r="AN93" s="33">
        <f t="shared" si="22"/>
        <v>0</v>
      </c>
      <c r="AP93" s="33">
        <f t="shared" si="37"/>
        <v>0</v>
      </c>
      <c r="AQ93" s="93">
        <f t="shared" si="23"/>
        <v>0</v>
      </c>
      <c r="AR93" s="11">
        <f t="shared" si="24"/>
        <v>0</v>
      </c>
      <c r="AS93" s="11">
        <f t="shared" si="25"/>
        <v>0</v>
      </c>
      <c r="AT93" s="11">
        <f t="shared" si="39"/>
        <v>0</v>
      </c>
      <c r="AU93" s="11">
        <f t="shared" si="26"/>
        <v>0</v>
      </c>
      <c r="AV93" s="11">
        <f t="shared" si="27"/>
        <v>0</v>
      </c>
      <c r="AW93" s="11">
        <f t="shared" si="28"/>
        <v>0</v>
      </c>
    </row>
    <row r="94" spans="1:49">
      <c r="A94" s="38">
        <v>83</v>
      </c>
      <c r="B94" s="182" t="s">
        <v>282</v>
      </c>
      <c r="C94" s="201"/>
      <c r="D94" s="31"/>
      <c r="E94" s="184"/>
      <c r="F94" s="31"/>
      <c r="G94" s="31"/>
      <c r="H94" s="185">
        <f t="shared" si="29"/>
        <v>0</v>
      </c>
      <c r="I94" s="32"/>
      <c r="J94" s="219"/>
      <c r="K94" s="219"/>
      <c r="L94" s="178"/>
      <c r="M94" s="174">
        <f t="shared" si="30"/>
        <v>0</v>
      </c>
      <c r="N94" s="175" t="str">
        <f t="shared" si="31"/>
        <v/>
      </c>
      <c r="O94" s="176"/>
      <c r="P94" s="219"/>
      <c r="Q94" s="177">
        <f t="shared" si="38"/>
        <v>0</v>
      </c>
      <c r="R94" s="176"/>
      <c r="S94" s="176"/>
      <c r="T94" s="176"/>
      <c r="U94" s="176"/>
      <c r="V94" s="31"/>
      <c r="W94" s="219"/>
      <c r="X94" s="219"/>
      <c r="Y94" s="194">
        <f t="shared" si="21"/>
        <v>0</v>
      </c>
      <c r="Z94" s="36" t="s">
        <v>187</v>
      </c>
      <c r="AA94" s="36" t="s">
        <v>187</v>
      </c>
      <c r="AB94" s="219"/>
      <c r="AC94" s="36" t="s">
        <v>187</v>
      </c>
      <c r="AD94" s="36" t="s">
        <v>187</v>
      </c>
      <c r="AE94" s="219"/>
      <c r="AF94" s="36" t="s">
        <v>187</v>
      </c>
      <c r="AG94" s="36" t="s">
        <v>187</v>
      </c>
      <c r="AH94" s="219"/>
      <c r="AI94" s="198">
        <f t="shared" si="32"/>
        <v>0</v>
      </c>
      <c r="AJ94" s="196">
        <f t="shared" si="33"/>
        <v>0</v>
      </c>
      <c r="AK94" s="11">
        <f t="shared" si="34"/>
        <v>0</v>
      </c>
      <c r="AL94" s="11">
        <f t="shared" si="35"/>
        <v>0</v>
      </c>
      <c r="AM94" s="11">
        <f t="shared" si="36"/>
        <v>0</v>
      </c>
      <c r="AN94" s="33">
        <f t="shared" si="22"/>
        <v>0</v>
      </c>
      <c r="AP94" s="33">
        <f t="shared" si="37"/>
        <v>0</v>
      </c>
      <c r="AQ94" s="93">
        <f t="shared" si="23"/>
        <v>0</v>
      </c>
      <c r="AR94" s="11">
        <f t="shared" si="24"/>
        <v>0</v>
      </c>
      <c r="AS94" s="11">
        <f t="shared" si="25"/>
        <v>0</v>
      </c>
      <c r="AT94" s="11">
        <f t="shared" si="39"/>
        <v>0</v>
      </c>
      <c r="AU94" s="11">
        <f t="shared" si="26"/>
        <v>0</v>
      </c>
      <c r="AV94" s="11">
        <f t="shared" si="27"/>
        <v>0</v>
      </c>
      <c r="AW94" s="11">
        <f t="shared" si="28"/>
        <v>0</v>
      </c>
    </row>
    <row r="95" spans="1:49">
      <c r="A95" s="38">
        <v>84</v>
      </c>
      <c r="B95" s="182" t="s">
        <v>282</v>
      </c>
      <c r="C95" s="201"/>
      <c r="D95" s="31"/>
      <c r="E95" s="184"/>
      <c r="F95" s="31"/>
      <c r="G95" s="31"/>
      <c r="H95" s="185">
        <f t="shared" si="29"/>
        <v>0</v>
      </c>
      <c r="I95" s="32"/>
      <c r="J95" s="219"/>
      <c r="K95" s="219"/>
      <c r="L95" s="178"/>
      <c r="M95" s="174">
        <f t="shared" si="30"/>
        <v>0</v>
      </c>
      <c r="N95" s="175" t="str">
        <f t="shared" si="31"/>
        <v/>
      </c>
      <c r="O95" s="176"/>
      <c r="P95" s="219"/>
      <c r="Q95" s="177">
        <f t="shared" si="38"/>
        <v>0</v>
      </c>
      <c r="R95" s="176"/>
      <c r="S95" s="176"/>
      <c r="T95" s="176"/>
      <c r="U95" s="176"/>
      <c r="V95" s="31"/>
      <c r="W95" s="219"/>
      <c r="X95" s="219"/>
      <c r="Y95" s="194">
        <f t="shared" si="21"/>
        <v>0</v>
      </c>
      <c r="Z95" s="36" t="s">
        <v>187</v>
      </c>
      <c r="AA95" s="36" t="s">
        <v>187</v>
      </c>
      <c r="AB95" s="219"/>
      <c r="AC95" s="36" t="s">
        <v>187</v>
      </c>
      <c r="AD95" s="36" t="s">
        <v>187</v>
      </c>
      <c r="AE95" s="219"/>
      <c r="AF95" s="36" t="s">
        <v>187</v>
      </c>
      <c r="AG95" s="36" t="s">
        <v>187</v>
      </c>
      <c r="AH95" s="219"/>
      <c r="AI95" s="198">
        <f t="shared" si="32"/>
        <v>0</v>
      </c>
      <c r="AJ95" s="196">
        <f t="shared" si="33"/>
        <v>0</v>
      </c>
      <c r="AK95" s="11">
        <f t="shared" si="34"/>
        <v>0</v>
      </c>
      <c r="AL95" s="11">
        <f t="shared" si="35"/>
        <v>0</v>
      </c>
      <c r="AM95" s="11">
        <f t="shared" si="36"/>
        <v>0</v>
      </c>
      <c r="AN95" s="33">
        <f t="shared" si="22"/>
        <v>0</v>
      </c>
      <c r="AP95" s="33">
        <f t="shared" si="37"/>
        <v>0</v>
      </c>
      <c r="AQ95" s="93">
        <f t="shared" si="23"/>
        <v>0</v>
      </c>
      <c r="AR95" s="11">
        <f t="shared" si="24"/>
        <v>0</v>
      </c>
      <c r="AS95" s="11">
        <f t="shared" si="25"/>
        <v>0</v>
      </c>
      <c r="AT95" s="11">
        <f t="shared" si="39"/>
        <v>0</v>
      </c>
      <c r="AU95" s="11">
        <f t="shared" si="26"/>
        <v>0</v>
      </c>
      <c r="AV95" s="11">
        <f t="shared" si="27"/>
        <v>0</v>
      </c>
      <c r="AW95" s="11">
        <f t="shared" si="28"/>
        <v>0</v>
      </c>
    </row>
    <row r="96" spans="1:49">
      <c r="A96" s="38">
        <v>85</v>
      </c>
      <c r="B96" s="182" t="s">
        <v>282</v>
      </c>
      <c r="C96" s="201"/>
      <c r="D96" s="31"/>
      <c r="E96" s="184"/>
      <c r="F96" s="31"/>
      <c r="G96" s="31"/>
      <c r="H96" s="185">
        <f t="shared" si="29"/>
        <v>0</v>
      </c>
      <c r="I96" s="32"/>
      <c r="J96" s="219"/>
      <c r="K96" s="219"/>
      <c r="L96" s="178"/>
      <c r="M96" s="174">
        <f t="shared" si="30"/>
        <v>0</v>
      </c>
      <c r="N96" s="175" t="str">
        <f t="shared" si="31"/>
        <v/>
      </c>
      <c r="O96" s="176"/>
      <c r="P96" s="219"/>
      <c r="Q96" s="177">
        <f t="shared" si="38"/>
        <v>0</v>
      </c>
      <c r="R96" s="176"/>
      <c r="S96" s="176"/>
      <c r="T96" s="176"/>
      <c r="U96" s="176"/>
      <c r="V96" s="31"/>
      <c r="W96" s="219"/>
      <c r="X96" s="219"/>
      <c r="Y96" s="194">
        <f t="shared" si="21"/>
        <v>0</v>
      </c>
      <c r="Z96" s="36" t="s">
        <v>187</v>
      </c>
      <c r="AA96" s="36" t="s">
        <v>187</v>
      </c>
      <c r="AB96" s="219"/>
      <c r="AC96" s="36" t="s">
        <v>187</v>
      </c>
      <c r="AD96" s="36" t="s">
        <v>187</v>
      </c>
      <c r="AE96" s="219"/>
      <c r="AF96" s="36" t="s">
        <v>187</v>
      </c>
      <c r="AG96" s="36" t="s">
        <v>187</v>
      </c>
      <c r="AH96" s="219"/>
      <c r="AI96" s="198">
        <f t="shared" si="32"/>
        <v>0</v>
      </c>
      <c r="AJ96" s="196">
        <f t="shared" si="33"/>
        <v>0</v>
      </c>
      <c r="AK96" s="11">
        <f t="shared" si="34"/>
        <v>0</v>
      </c>
      <c r="AL96" s="11">
        <f t="shared" si="35"/>
        <v>0</v>
      </c>
      <c r="AM96" s="11">
        <f t="shared" si="36"/>
        <v>0</v>
      </c>
      <c r="AN96" s="33">
        <f t="shared" si="22"/>
        <v>0</v>
      </c>
      <c r="AP96" s="33">
        <f t="shared" si="37"/>
        <v>0</v>
      </c>
      <c r="AQ96" s="93">
        <f t="shared" si="23"/>
        <v>0</v>
      </c>
      <c r="AR96" s="11">
        <f t="shared" si="24"/>
        <v>0</v>
      </c>
      <c r="AS96" s="11">
        <f t="shared" si="25"/>
        <v>0</v>
      </c>
      <c r="AT96" s="11">
        <f t="shared" si="39"/>
        <v>0</v>
      </c>
      <c r="AU96" s="11">
        <f t="shared" si="26"/>
        <v>0</v>
      </c>
      <c r="AV96" s="11">
        <f t="shared" si="27"/>
        <v>0</v>
      </c>
      <c r="AW96" s="11">
        <f t="shared" si="28"/>
        <v>0</v>
      </c>
    </row>
    <row r="97" spans="1:49">
      <c r="A97" s="38">
        <v>86</v>
      </c>
      <c r="B97" s="182" t="s">
        <v>282</v>
      </c>
      <c r="C97" s="201"/>
      <c r="D97" s="31"/>
      <c r="E97" s="184"/>
      <c r="F97" s="31"/>
      <c r="G97" s="31"/>
      <c r="H97" s="185">
        <f t="shared" si="29"/>
        <v>0</v>
      </c>
      <c r="I97" s="32"/>
      <c r="J97" s="219"/>
      <c r="K97" s="219"/>
      <c r="L97" s="178"/>
      <c r="M97" s="174">
        <f t="shared" si="30"/>
        <v>0</v>
      </c>
      <c r="N97" s="175" t="str">
        <f t="shared" si="31"/>
        <v/>
      </c>
      <c r="O97" s="176"/>
      <c r="P97" s="219"/>
      <c r="Q97" s="177">
        <f t="shared" si="38"/>
        <v>0</v>
      </c>
      <c r="R97" s="176"/>
      <c r="S97" s="176"/>
      <c r="T97" s="176"/>
      <c r="U97" s="176"/>
      <c r="V97" s="31"/>
      <c r="W97" s="219"/>
      <c r="X97" s="219"/>
      <c r="Y97" s="194">
        <f t="shared" si="21"/>
        <v>0</v>
      </c>
      <c r="Z97" s="36" t="s">
        <v>187</v>
      </c>
      <c r="AA97" s="36" t="s">
        <v>187</v>
      </c>
      <c r="AB97" s="219"/>
      <c r="AC97" s="36" t="s">
        <v>187</v>
      </c>
      <c r="AD97" s="36" t="s">
        <v>187</v>
      </c>
      <c r="AE97" s="219"/>
      <c r="AF97" s="36" t="s">
        <v>187</v>
      </c>
      <c r="AG97" s="36" t="s">
        <v>187</v>
      </c>
      <c r="AH97" s="219"/>
      <c r="AI97" s="198">
        <f t="shared" si="32"/>
        <v>0</v>
      </c>
      <c r="AJ97" s="196">
        <f t="shared" si="33"/>
        <v>0</v>
      </c>
      <c r="AK97" s="11">
        <f t="shared" si="34"/>
        <v>0</v>
      </c>
      <c r="AL97" s="11">
        <f t="shared" si="35"/>
        <v>0</v>
      </c>
      <c r="AM97" s="11">
        <f t="shared" si="36"/>
        <v>0</v>
      </c>
      <c r="AN97" s="33">
        <f t="shared" si="22"/>
        <v>0</v>
      </c>
      <c r="AP97" s="33">
        <f t="shared" si="37"/>
        <v>0</v>
      </c>
      <c r="AQ97" s="93">
        <f t="shared" si="23"/>
        <v>0</v>
      </c>
      <c r="AR97" s="11">
        <f t="shared" si="24"/>
        <v>0</v>
      </c>
      <c r="AS97" s="11">
        <f t="shared" si="25"/>
        <v>0</v>
      </c>
      <c r="AT97" s="11">
        <f t="shared" si="39"/>
        <v>0</v>
      </c>
      <c r="AU97" s="11">
        <f t="shared" si="26"/>
        <v>0</v>
      </c>
      <c r="AV97" s="11">
        <f t="shared" si="27"/>
        <v>0</v>
      </c>
      <c r="AW97" s="11">
        <f t="shared" si="28"/>
        <v>0</v>
      </c>
    </row>
    <row r="98" spans="1:49">
      <c r="A98" s="38">
        <v>87</v>
      </c>
      <c r="B98" s="182" t="s">
        <v>282</v>
      </c>
      <c r="C98" s="201"/>
      <c r="D98" s="31"/>
      <c r="E98" s="184"/>
      <c r="F98" s="31"/>
      <c r="G98" s="31"/>
      <c r="H98" s="185">
        <f t="shared" si="29"/>
        <v>0</v>
      </c>
      <c r="I98" s="32"/>
      <c r="J98" s="219"/>
      <c r="K98" s="219"/>
      <c r="L98" s="178"/>
      <c r="M98" s="174">
        <f t="shared" si="30"/>
        <v>0</v>
      </c>
      <c r="N98" s="175" t="str">
        <f t="shared" si="31"/>
        <v/>
      </c>
      <c r="O98" s="176"/>
      <c r="P98" s="219"/>
      <c r="Q98" s="177">
        <f t="shared" si="38"/>
        <v>0</v>
      </c>
      <c r="R98" s="176"/>
      <c r="S98" s="176"/>
      <c r="T98" s="176"/>
      <c r="U98" s="176"/>
      <c r="V98" s="31"/>
      <c r="W98" s="219"/>
      <c r="X98" s="219"/>
      <c r="Y98" s="194">
        <f t="shared" si="21"/>
        <v>0</v>
      </c>
      <c r="Z98" s="36" t="s">
        <v>187</v>
      </c>
      <c r="AA98" s="36" t="s">
        <v>187</v>
      </c>
      <c r="AB98" s="219"/>
      <c r="AC98" s="36" t="s">
        <v>187</v>
      </c>
      <c r="AD98" s="36" t="s">
        <v>187</v>
      </c>
      <c r="AE98" s="219"/>
      <c r="AF98" s="36" t="s">
        <v>187</v>
      </c>
      <c r="AG98" s="36" t="s">
        <v>187</v>
      </c>
      <c r="AH98" s="219"/>
      <c r="AI98" s="198">
        <f t="shared" si="32"/>
        <v>0</v>
      </c>
      <c r="AJ98" s="196">
        <f t="shared" si="33"/>
        <v>0</v>
      </c>
      <c r="AK98" s="11">
        <f t="shared" si="34"/>
        <v>0</v>
      </c>
      <c r="AL98" s="11">
        <f t="shared" si="35"/>
        <v>0</v>
      </c>
      <c r="AM98" s="11">
        <f t="shared" si="36"/>
        <v>0</v>
      </c>
      <c r="AN98" s="33">
        <f t="shared" si="22"/>
        <v>0</v>
      </c>
      <c r="AP98" s="33">
        <f t="shared" si="37"/>
        <v>0</v>
      </c>
      <c r="AQ98" s="93">
        <f t="shared" si="23"/>
        <v>0</v>
      </c>
      <c r="AR98" s="11">
        <f t="shared" si="24"/>
        <v>0</v>
      </c>
      <c r="AS98" s="11">
        <f t="shared" si="25"/>
        <v>0</v>
      </c>
      <c r="AT98" s="11">
        <f t="shared" si="39"/>
        <v>0</v>
      </c>
      <c r="AU98" s="11">
        <f t="shared" si="26"/>
        <v>0</v>
      </c>
      <c r="AV98" s="11">
        <f t="shared" si="27"/>
        <v>0</v>
      </c>
      <c r="AW98" s="11">
        <f t="shared" si="28"/>
        <v>0</v>
      </c>
    </row>
    <row r="99" spans="1:49">
      <c r="A99" s="38">
        <v>88</v>
      </c>
      <c r="B99" s="182" t="s">
        <v>282</v>
      </c>
      <c r="C99" s="201"/>
      <c r="D99" s="31"/>
      <c r="E99" s="184"/>
      <c r="F99" s="31"/>
      <c r="G99" s="31"/>
      <c r="H99" s="185">
        <f t="shared" si="29"/>
        <v>0</v>
      </c>
      <c r="I99" s="32"/>
      <c r="J99" s="219"/>
      <c r="K99" s="219"/>
      <c r="L99" s="178"/>
      <c r="M99" s="174">
        <f t="shared" si="30"/>
        <v>0</v>
      </c>
      <c r="N99" s="175" t="str">
        <f t="shared" si="31"/>
        <v/>
      </c>
      <c r="O99" s="176"/>
      <c r="P99" s="219"/>
      <c r="Q99" s="177">
        <f t="shared" si="38"/>
        <v>0</v>
      </c>
      <c r="R99" s="176"/>
      <c r="S99" s="176"/>
      <c r="T99" s="176"/>
      <c r="U99" s="176"/>
      <c r="V99" s="31"/>
      <c r="W99" s="219"/>
      <c r="X99" s="219"/>
      <c r="Y99" s="194">
        <f t="shared" si="21"/>
        <v>0</v>
      </c>
      <c r="Z99" s="36" t="s">
        <v>187</v>
      </c>
      <c r="AA99" s="36" t="s">
        <v>187</v>
      </c>
      <c r="AB99" s="219"/>
      <c r="AC99" s="36" t="s">
        <v>187</v>
      </c>
      <c r="AD99" s="36" t="s">
        <v>187</v>
      </c>
      <c r="AE99" s="219"/>
      <c r="AF99" s="36" t="s">
        <v>187</v>
      </c>
      <c r="AG99" s="36" t="s">
        <v>187</v>
      </c>
      <c r="AH99" s="219"/>
      <c r="AI99" s="198">
        <f t="shared" si="32"/>
        <v>0</v>
      </c>
      <c r="AJ99" s="196">
        <f t="shared" si="33"/>
        <v>0</v>
      </c>
      <c r="AK99" s="11">
        <f t="shared" si="34"/>
        <v>0</v>
      </c>
      <c r="AL99" s="11">
        <f t="shared" si="35"/>
        <v>0</v>
      </c>
      <c r="AM99" s="11">
        <f t="shared" si="36"/>
        <v>0</v>
      </c>
      <c r="AN99" s="33">
        <f t="shared" si="22"/>
        <v>0</v>
      </c>
      <c r="AP99" s="33">
        <f t="shared" si="37"/>
        <v>0</v>
      </c>
      <c r="AQ99" s="93">
        <f t="shared" si="23"/>
        <v>0</v>
      </c>
      <c r="AR99" s="11">
        <f t="shared" si="24"/>
        <v>0</v>
      </c>
      <c r="AS99" s="11">
        <f t="shared" si="25"/>
        <v>0</v>
      </c>
      <c r="AT99" s="11">
        <f t="shared" si="39"/>
        <v>0</v>
      </c>
      <c r="AU99" s="11">
        <f t="shared" si="26"/>
        <v>0</v>
      </c>
      <c r="AV99" s="11">
        <f t="shared" si="27"/>
        <v>0</v>
      </c>
      <c r="AW99" s="11">
        <f t="shared" si="28"/>
        <v>0</v>
      </c>
    </row>
    <row r="100" spans="1:49">
      <c r="A100" s="38">
        <v>89</v>
      </c>
      <c r="B100" s="182" t="s">
        <v>282</v>
      </c>
      <c r="C100" s="201"/>
      <c r="D100" s="31"/>
      <c r="E100" s="184"/>
      <c r="F100" s="31"/>
      <c r="G100" s="31"/>
      <c r="H100" s="185">
        <f t="shared" si="29"/>
        <v>0</v>
      </c>
      <c r="I100" s="32"/>
      <c r="J100" s="219"/>
      <c r="K100" s="219"/>
      <c r="L100" s="178"/>
      <c r="M100" s="174">
        <f t="shared" si="30"/>
        <v>0</v>
      </c>
      <c r="N100" s="175" t="str">
        <f t="shared" si="31"/>
        <v/>
      </c>
      <c r="O100" s="176"/>
      <c r="P100" s="219"/>
      <c r="Q100" s="177">
        <f t="shared" si="38"/>
        <v>0</v>
      </c>
      <c r="R100" s="176"/>
      <c r="S100" s="176"/>
      <c r="T100" s="176"/>
      <c r="U100" s="176"/>
      <c r="V100" s="31"/>
      <c r="W100" s="219"/>
      <c r="X100" s="219"/>
      <c r="Y100" s="194">
        <f t="shared" si="21"/>
        <v>0</v>
      </c>
      <c r="Z100" s="36" t="s">
        <v>187</v>
      </c>
      <c r="AA100" s="36" t="s">
        <v>187</v>
      </c>
      <c r="AB100" s="219"/>
      <c r="AC100" s="36" t="s">
        <v>187</v>
      </c>
      <c r="AD100" s="36" t="s">
        <v>187</v>
      </c>
      <c r="AE100" s="219"/>
      <c r="AF100" s="36" t="s">
        <v>187</v>
      </c>
      <c r="AG100" s="36" t="s">
        <v>187</v>
      </c>
      <c r="AH100" s="219"/>
      <c r="AI100" s="198">
        <f t="shared" si="32"/>
        <v>0</v>
      </c>
      <c r="AJ100" s="196">
        <f t="shared" si="33"/>
        <v>0</v>
      </c>
      <c r="AK100" s="11">
        <f t="shared" si="34"/>
        <v>0</v>
      </c>
      <c r="AL100" s="11">
        <f t="shared" si="35"/>
        <v>0</v>
      </c>
      <c r="AM100" s="11">
        <f t="shared" si="36"/>
        <v>0</v>
      </c>
      <c r="AN100" s="33">
        <f t="shared" si="22"/>
        <v>0</v>
      </c>
      <c r="AP100" s="33">
        <f t="shared" si="37"/>
        <v>0</v>
      </c>
      <c r="AQ100" s="93">
        <f t="shared" si="23"/>
        <v>0</v>
      </c>
      <c r="AR100" s="11">
        <f t="shared" si="24"/>
        <v>0</v>
      </c>
      <c r="AS100" s="11">
        <f t="shared" si="25"/>
        <v>0</v>
      </c>
      <c r="AT100" s="11">
        <f t="shared" si="39"/>
        <v>0</v>
      </c>
      <c r="AU100" s="11">
        <f t="shared" si="26"/>
        <v>0</v>
      </c>
      <c r="AV100" s="11">
        <f t="shared" si="27"/>
        <v>0</v>
      </c>
      <c r="AW100" s="11">
        <f t="shared" si="28"/>
        <v>0</v>
      </c>
    </row>
    <row r="101" spans="1:49">
      <c r="A101" s="38">
        <v>90</v>
      </c>
      <c r="B101" s="182" t="s">
        <v>282</v>
      </c>
      <c r="C101" s="201"/>
      <c r="D101" s="31"/>
      <c r="E101" s="184"/>
      <c r="F101" s="31"/>
      <c r="G101" s="31"/>
      <c r="H101" s="185">
        <f t="shared" si="29"/>
        <v>0</v>
      </c>
      <c r="I101" s="32"/>
      <c r="J101" s="219"/>
      <c r="K101" s="219"/>
      <c r="L101" s="178"/>
      <c r="M101" s="174">
        <f t="shared" si="30"/>
        <v>0</v>
      </c>
      <c r="N101" s="175" t="str">
        <f t="shared" si="31"/>
        <v/>
      </c>
      <c r="O101" s="176"/>
      <c r="P101" s="219"/>
      <c r="Q101" s="177">
        <f t="shared" si="38"/>
        <v>0</v>
      </c>
      <c r="R101" s="176"/>
      <c r="S101" s="176"/>
      <c r="T101" s="176"/>
      <c r="U101" s="176"/>
      <c r="V101" s="31"/>
      <c r="W101" s="219"/>
      <c r="X101" s="219"/>
      <c r="Y101" s="194">
        <f t="shared" si="21"/>
        <v>0</v>
      </c>
      <c r="Z101" s="36" t="s">
        <v>187</v>
      </c>
      <c r="AA101" s="36" t="s">
        <v>187</v>
      </c>
      <c r="AB101" s="219"/>
      <c r="AC101" s="36" t="s">
        <v>187</v>
      </c>
      <c r="AD101" s="36" t="s">
        <v>187</v>
      </c>
      <c r="AE101" s="219"/>
      <c r="AF101" s="36" t="s">
        <v>187</v>
      </c>
      <c r="AG101" s="36" t="s">
        <v>187</v>
      </c>
      <c r="AH101" s="219"/>
      <c r="AI101" s="198">
        <f t="shared" si="32"/>
        <v>0</v>
      </c>
      <c r="AJ101" s="196">
        <f t="shared" si="33"/>
        <v>0</v>
      </c>
      <c r="AK101" s="11">
        <f t="shared" si="34"/>
        <v>0</v>
      </c>
      <c r="AL101" s="11">
        <f t="shared" si="35"/>
        <v>0</v>
      </c>
      <c r="AM101" s="11">
        <f t="shared" si="36"/>
        <v>0</v>
      </c>
      <c r="AN101" s="33">
        <f t="shared" si="22"/>
        <v>0</v>
      </c>
      <c r="AP101" s="33">
        <f t="shared" si="37"/>
        <v>0</v>
      </c>
      <c r="AQ101" s="93">
        <f t="shared" si="23"/>
        <v>0</v>
      </c>
      <c r="AR101" s="11">
        <f t="shared" si="24"/>
        <v>0</v>
      </c>
      <c r="AS101" s="11">
        <f t="shared" si="25"/>
        <v>0</v>
      </c>
      <c r="AT101" s="11">
        <f t="shared" si="39"/>
        <v>0</v>
      </c>
      <c r="AU101" s="11">
        <f t="shared" si="26"/>
        <v>0</v>
      </c>
      <c r="AV101" s="11">
        <f t="shared" si="27"/>
        <v>0</v>
      </c>
      <c r="AW101" s="11">
        <f t="shared" si="28"/>
        <v>0</v>
      </c>
    </row>
    <row r="102" spans="1:49">
      <c r="A102" s="38">
        <v>91</v>
      </c>
      <c r="B102" s="182" t="s">
        <v>282</v>
      </c>
      <c r="C102" s="201"/>
      <c r="D102" s="31"/>
      <c r="E102" s="184"/>
      <c r="F102" s="31"/>
      <c r="G102" s="31"/>
      <c r="H102" s="185">
        <f t="shared" si="29"/>
        <v>0</v>
      </c>
      <c r="I102" s="32"/>
      <c r="J102" s="219"/>
      <c r="K102" s="219"/>
      <c r="L102" s="178"/>
      <c r="M102" s="174">
        <f t="shared" si="30"/>
        <v>0</v>
      </c>
      <c r="N102" s="175" t="str">
        <f t="shared" si="31"/>
        <v/>
      </c>
      <c r="O102" s="176"/>
      <c r="P102" s="219"/>
      <c r="Q102" s="177">
        <f t="shared" si="38"/>
        <v>0</v>
      </c>
      <c r="R102" s="176"/>
      <c r="S102" s="176"/>
      <c r="T102" s="176"/>
      <c r="U102" s="176"/>
      <c r="V102" s="31"/>
      <c r="W102" s="219"/>
      <c r="X102" s="219"/>
      <c r="Y102" s="194">
        <f t="shared" si="21"/>
        <v>0</v>
      </c>
      <c r="Z102" s="36" t="s">
        <v>187</v>
      </c>
      <c r="AA102" s="36" t="s">
        <v>187</v>
      </c>
      <c r="AB102" s="219"/>
      <c r="AC102" s="36" t="s">
        <v>187</v>
      </c>
      <c r="AD102" s="36" t="s">
        <v>187</v>
      </c>
      <c r="AE102" s="219"/>
      <c r="AF102" s="36" t="s">
        <v>187</v>
      </c>
      <c r="AG102" s="36" t="s">
        <v>187</v>
      </c>
      <c r="AH102" s="219"/>
      <c r="AI102" s="198">
        <f t="shared" si="32"/>
        <v>0</v>
      </c>
      <c r="AJ102" s="196">
        <f t="shared" si="33"/>
        <v>0</v>
      </c>
      <c r="AK102" s="11">
        <f t="shared" si="34"/>
        <v>0</v>
      </c>
      <c r="AL102" s="11">
        <f t="shared" si="35"/>
        <v>0</v>
      </c>
      <c r="AM102" s="11">
        <f t="shared" si="36"/>
        <v>0</v>
      </c>
      <c r="AN102" s="33">
        <f t="shared" si="22"/>
        <v>0</v>
      </c>
      <c r="AP102" s="33">
        <f t="shared" si="37"/>
        <v>0</v>
      </c>
      <c r="AQ102" s="93">
        <f t="shared" si="23"/>
        <v>0</v>
      </c>
      <c r="AR102" s="11">
        <f t="shared" si="24"/>
        <v>0</v>
      </c>
      <c r="AS102" s="11">
        <f t="shared" si="25"/>
        <v>0</v>
      </c>
      <c r="AT102" s="11">
        <f t="shared" si="39"/>
        <v>0</v>
      </c>
      <c r="AU102" s="11">
        <f t="shared" si="26"/>
        <v>0</v>
      </c>
      <c r="AV102" s="11">
        <f t="shared" si="27"/>
        <v>0</v>
      </c>
      <c r="AW102" s="11">
        <f t="shared" si="28"/>
        <v>0</v>
      </c>
    </row>
    <row r="103" spans="1:49">
      <c r="A103" s="38">
        <v>92</v>
      </c>
      <c r="B103" s="182" t="s">
        <v>282</v>
      </c>
      <c r="C103" s="201"/>
      <c r="D103" s="31"/>
      <c r="E103" s="184"/>
      <c r="F103" s="31"/>
      <c r="G103" s="31"/>
      <c r="H103" s="185">
        <f t="shared" si="29"/>
        <v>0</v>
      </c>
      <c r="I103" s="32"/>
      <c r="J103" s="219"/>
      <c r="K103" s="219"/>
      <c r="L103" s="178"/>
      <c r="M103" s="174">
        <f t="shared" si="30"/>
        <v>0</v>
      </c>
      <c r="N103" s="175" t="str">
        <f t="shared" si="31"/>
        <v/>
      </c>
      <c r="O103" s="176"/>
      <c r="P103" s="219"/>
      <c r="Q103" s="177">
        <f t="shared" si="38"/>
        <v>0</v>
      </c>
      <c r="R103" s="176"/>
      <c r="S103" s="176"/>
      <c r="T103" s="176"/>
      <c r="U103" s="176"/>
      <c r="V103" s="31"/>
      <c r="W103" s="219"/>
      <c r="X103" s="219"/>
      <c r="Y103" s="194">
        <f t="shared" si="21"/>
        <v>0</v>
      </c>
      <c r="Z103" s="36" t="s">
        <v>187</v>
      </c>
      <c r="AA103" s="36" t="s">
        <v>187</v>
      </c>
      <c r="AB103" s="219"/>
      <c r="AC103" s="36" t="s">
        <v>187</v>
      </c>
      <c r="AD103" s="36" t="s">
        <v>187</v>
      </c>
      <c r="AE103" s="219"/>
      <c r="AF103" s="36" t="s">
        <v>187</v>
      </c>
      <c r="AG103" s="36" t="s">
        <v>187</v>
      </c>
      <c r="AH103" s="219"/>
      <c r="AI103" s="198">
        <f t="shared" si="32"/>
        <v>0</v>
      </c>
      <c r="AJ103" s="196">
        <f t="shared" si="33"/>
        <v>0</v>
      </c>
      <c r="AK103" s="11">
        <f t="shared" si="34"/>
        <v>0</v>
      </c>
      <c r="AL103" s="11">
        <f t="shared" si="35"/>
        <v>0</v>
      </c>
      <c r="AM103" s="11">
        <f t="shared" si="36"/>
        <v>0</v>
      </c>
      <c r="AN103" s="33">
        <f t="shared" si="22"/>
        <v>0</v>
      </c>
      <c r="AP103" s="33">
        <f t="shared" si="37"/>
        <v>0</v>
      </c>
      <c r="AQ103" s="93">
        <f t="shared" si="23"/>
        <v>0</v>
      </c>
      <c r="AR103" s="11">
        <f t="shared" si="24"/>
        <v>0</v>
      </c>
      <c r="AS103" s="11">
        <f t="shared" si="25"/>
        <v>0</v>
      </c>
      <c r="AT103" s="11">
        <f t="shared" si="39"/>
        <v>0</v>
      </c>
      <c r="AU103" s="11">
        <f t="shared" si="26"/>
        <v>0</v>
      </c>
      <c r="AV103" s="11">
        <f t="shared" si="27"/>
        <v>0</v>
      </c>
      <c r="AW103" s="11">
        <f t="shared" si="28"/>
        <v>0</v>
      </c>
    </row>
    <row r="104" spans="1:49">
      <c r="A104" s="38">
        <v>93</v>
      </c>
      <c r="B104" s="182" t="s">
        <v>282</v>
      </c>
      <c r="C104" s="201"/>
      <c r="D104" s="31"/>
      <c r="E104" s="184"/>
      <c r="F104" s="31"/>
      <c r="G104" s="31"/>
      <c r="H104" s="185">
        <f t="shared" si="29"/>
        <v>0</v>
      </c>
      <c r="I104" s="32"/>
      <c r="J104" s="219"/>
      <c r="K104" s="219"/>
      <c r="L104" s="178"/>
      <c r="M104" s="174">
        <f t="shared" si="30"/>
        <v>0</v>
      </c>
      <c r="N104" s="175" t="str">
        <f t="shared" si="31"/>
        <v/>
      </c>
      <c r="O104" s="176"/>
      <c r="P104" s="219"/>
      <c r="Q104" s="177">
        <f t="shared" si="38"/>
        <v>0</v>
      </c>
      <c r="R104" s="176"/>
      <c r="S104" s="176"/>
      <c r="T104" s="176"/>
      <c r="U104" s="176"/>
      <c r="V104" s="31"/>
      <c r="W104" s="219"/>
      <c r="X104" s="219"/>
      <c r="Y104" s="194">
        <f t="shared" si="21"/>
        <v>0</v>
      </c>
      <c r="Z104" s="36" t="s">
        <v>187</v>
      </c>
      <c r="AA104" s="36" t="s">
        <v>187</v>
      </c>
      <c r="AB104" s="219"/>
      <c r="AC104" s="36" t="s">
        <v>187</v>
      </c>
      <c r="AD104" s="36" t="s">
        <v>187</v>
      </c>
      <c r="AE104" s="219"/>
      <c r="AF104" s="36" t="s">
        <v>187</v>
      </c>
      <c r="AG104" s="36" t="s">
        <v>187</v>
      </c>
      <c r="AH104" s="219"/>
      <c r="AI104" s="198">
        <f t="shared" si="32"/>
        <v>0</v>
      </c>
      <c r="AJ104" s="196">
        <f t="shared" si="33"/>
        <v>0</v>
      </c>
      <c r="AK104" s="11">
        <f t="shared" si="34"/>
        <v>0</v>
      </c>
      <c r="AL104" s="11">
        <f t="shared" si="35"/>
        <v>0</v>
      </c>
      <c r="AM104" s="11">
        <f t="shared" si="36"/>
        <v>0</v>
      </c>
      <c r="AN104" s="33">
        <f t="shared" si="22"/>
        <v>0</v>
      </c>
      <c r="AP104" s="33">
        <f t="shared" si="37"/>
        <v>0</v>
      </c>
      <c r="AQ104" s="93">
        <f t="shared" si="23"/>
        <v>0</v>
      </c>
      <c r="AR104" s="11">
        <f t="shared" si="24"/>
        <v>0</v>
      </c>
      <c r="AS104" s="11">
        <f t="shared" si="25"/>
        <v>0</v>
      </c>
      <c r="AT104" s="11">
        <f t="shared" si="39"/>
        <v>0</v>
      </c>
      <c r="AU104" s="11">
        <f t="shared" si="26"/>
        <v>0</v>
      </c>
      <c r="AV104" s="11">
        <f t="shared" si="27"/>
        <v>0</v>
      </c>
      <c r="AW104" s="11">
        <f t="shared" si="28"/>
        <v>0</v>
      </c>
    </row>
    <row r="105" spans="1:49">
      <c r="A105" s="38">
        <v>94</v>
      </c>
      <c r="B105" s="182" t="s">
        <v>282</v>
      </c>
      <c r="C105" s="201"/>
      <c r="D105" s="31"/>
      <c r="E105" s="184"/>
      <c r="F105" s="31"/>
      <c r="G105" s="31"/>
      <c r="H105" s="185">
        <f t="shared" si="29"/>
        <v>0</v>
      </c>
      <c r="I105" s="32"/>
      <c r="J105" s="219"/>
      <c r="K105" s="219"/>
      <c r="L105" s="178"/>
      <c r="M105" s="174">
        <f t="shared" si="30"/>
        <v>0</v>
      </c>
      <c r="N105" s="175" t="str">
        <f t="shared" si="31"/>
        <v/>
      </c>
      <c r="O105" s="176"/>
      <c r="P105" s="219"/>
      <c r="Q105" s="177">
        <f t="shared" si="38"/>
        <v>0</v>
      </c>
      <c r="R105" s="176"/>
      <c r="S105" s="176"/>
      <c r="T105" s="176"/>
      <c r="U105" s="176"/>
      <c r="V105" s="31"/>
      <c r="W105" s="219"/>
      <c r="X105" s="219"/>
      <c r="Y105" s="194">
        <f t="shared" si="21"/>
        <v>0</v>
      </c>
      <c r="Z105" s="36" t="s">
        <v>187</v>
      </c>
      <c r="AA105" s="36" t="s">
        <v>187</v>
      </c>
      <c r="AB105" s="219"/>
      <c r="AC105" s="36" t="s">
        <v>187</v>
      </c>
      <c r="AD105" s="36" t="s">
        <v>187</v>
      </c>
      <c r="AE105" s="219"/>
      <c r="AF105" s="36" t="s">
        <v>187</v>
      </c>
      <c r="AG105" s="36" t="s">
        <v>187</v>
      </c>
      <c r="AH105" s="219"/>
      <c r="AI105" s="198">
        <f t="shared" si="32"/>
        <v>0</v>
      </c>
      <c r="AJ105" s="196">
        <f t="shared" si="33"/>
        <v>0</v>
      </c>
      <c r="AK105" s="11">
        <f t="shared" si="34"/>
        <v>0</v>
      </c>
      <c r="AL105" s="11">
        <f t="shared" si="35"/>
        <v>0</v>
      </c>
      <c r="AM105" s="11">
        <f t="shared" si="36"/>
        <v>0</v>
      </c>
      <c r="AN105" s="33">
        <f t="shared" si="22"/>
        <v>0</v>
      </c>
      <c r="AP105" s="33">
        <f t="shared" si="37"/>
        <v>0</v>
      </c>
      <c r="AQ105" s="93">
        <f t="shared" si="23"/>
        <v>0</v>
      </c>
      <c r="AR105" s="11">
        <f t="shared" si="24"/>
        <v>0</v>
      </c>
      <c r="AS105" s="11">
        <f t="shared" si="25"/>
        <v>0</v>
      </c>
      <c r="AT105" s="11">
        <f t="shared" si="39"/>
        <v>0</v>
      </c>
      <c r="AU105" s="11">
        <f t="shared" si="26"/>
        <v>0</v>
      </c>
      <c r="AV105" s="11">
        <f t="shared" si="27"/>
        <v>0</v>
      </c>
      <c r="AW105" s="11">
        <f t="shared" si="28"/>
        <v>0</v>
      </c>
    </row>
    <row r="106" spans="1:49">
      <c r="A106" s="38">
        <v>95</v>
      </c>
      <c r="B106" s="182" t="s">
        <v>282</v>
      </c>
      <c r="C106" s="201"/>
      <c r="D106" s="31"/>
      <c r="E106" s="184"/>
      <c r="F106" s="31"/>
      <c r="G106" s="31"/>
      <c r="H106" s="185">
        <f t="shared" si="29"/>
        <v>0</v>
      </c>
      <c r="I106" s="32"/>
      <c r="J106" s="219"/>
      <c r="K106" s="219"/>
      <c r="L106" s="178"/>
      <c r="M106" s="174">
        <f t="shared" si="30"/>
        <v>0</v>
      </c>
      <c r="N106" s="175" t="str">
        <f t="shared" si="31"/>
        <v/>
      </c>
      <c r="O106" s="176"/>
      <c r="P106" s="219"/>
      <c r="Q106" s="177">
        <f t="shared" si="38"/>
        <v>0</v>
      </c>
      <c r="R106" s="176"/>
      <c r="S106" s="176"/>
      <c r="T106" s="176"/>
      <c r="U106" s="176"/>
      <c r="V106" s="31"/>
      <c r="W106" s="219"/>
      <c r="X106" s="219"/>
      <c r="Y106" s="194">
        <f t="shared" si="21"/>
        <v>0</v>
      </c>
      <c r="Z106" s="36" t="s">
        <v>187</v>
      </c>
      <c r="AA106" s="36" t="s">
        <v>187</v>
      </c>
      <c r="AB106" s="219"/>
      <c r="AC106" s="36" t="s">
        <v>187</v>
      </c>
      <c r="AD106" s="36" t="s">
        <v>187</v>
      </c>
      <c r="AE106" s="219"/>
      <c r="AF106" s="36" t="s">
        <v>187</v>
      </c>
      <c r="AG106" s="36" t="s">
        <v>187</v>
      </c>
      <c r="AH106" s="219"/>
      <c r="AI106" s="198">
        <f t="shared" si="32"/>
        <v>0</v>
      </c>
      <c r="AJ106" s="196">
        <f t="shared" si="33"/>
        <v>0</v>
      </c>
      <c r="AK106" s="11">
        <f t="shared" si="34"/>
        <v>0</v>
      </c>
      <c r="AL106" s="11">
        <f t="shared" si="35"/>
        <v>0</v>
      </c>
      <c r="AM106" s="11">
        <f t="shared" si="36"/>
        <v>0</v>
      </c>
      <c r="AN106" s="33">
        <f t="shared" si="22"/>
        <v>0</v>
      </c>
      <c r="AP106" s="33">
        <f t="shared" si="37"/>
        <v>0</v>
      </c>
      <c r="AQ106" s="93">
        <f t="shared" si="23"/>
        <v>0</v>
      </c>
      <c r="AR106" s="11">
        <f t="shared" si="24"/>
        <v>0</v>
      </c>
      <c r="AS106" s="11">
        <f t="shared" si="25"/>
        <v>0</v>
      </c>
      <c r="AT106" s="11">
        <f t="shared" si="39"/>
        <v>0</v>
      </c>
      <c r="AU106" s="11">
        <f t="shared" si="26"/>
        <v>0</v>
      </c>
      <c r="AV106" s="11">
        <f t="shared" si="27"/>
        <v>0</v>
      </c>
      <c r="AW106" s="11">
        <f t="shared" si="28"/>
        <v>0</v>
      </c>
    </row>
    <row r="107" spans="1:49">
      <c r="A107" s="38">
        <v>96</v>
      </c>
      <c r="B107" s="182" t="s">
        <v>282</v>
      </c>
      <c r="C107" s="201"/>
      <c r="D107" s="31"/>
      <c r="E107" s="184"/>
      <c r="F107" s="31"/>
      <c r="G107" s="31"/>
      <c r="H107" s="185">
        <f t="shared" si="29"/>
        <v>0</v>
      </c>
      <c r="I107" s="32"/>
      <c r="J107" s="219"/>
      <c r="K107" s="219"/>
      <c r="L107" s="178"/>
      <c r="M107" s="174">
        <f t="shared" si="30"/>
        <v>0</v>
      </c>
      <c r="N107" s="175" t="str">
        <f t="shared" si="31"/>
        <v/>
      </c>
      <c r="O107" s="176"/>
      <c r="P107" s="219"/>
      <c r="Q107" s="177">
        <f t="shared" si="38"/>
        <v>0</v>
      </c>
      <c r="R107" s="176"/>
      <c r="S107" s="176"/>
      <c r="T107" s="176"/>
      <c r="U107" s="176"/>
      <c r="V107" s="31"/>
      <c r="W107" s="219"/>
      <c r="X107" s="219"/>
      <c r="Y107" s="194">
        <f t="shared" si="21"/>
        <v>0</v>
      </c>
      <c r="Z107" s="36" t="s">
        <v>187</v>
      </c>
      <c r="AA107" s="36" t="s">
        <v>187</v>
      </c>
      <c r="AB107" s="219"/>
      <c r="AC107" s="36" t="s">
        <v>187</v>
      </c>
      <c r="AD107" s="36" t="s">
        <v>187</v>
      </c>
      <c r="AE107" s="219"/>
      <c r="AF107" s="36" t="s">
        <v>187</v>
      </c>
      <c r="AG107" s="36" t="s">
        <v>187</v>
      </c>
      <c r="AH107" s="219"/>
      <c r="AI107" s="198">
        <f t="shared" si="32"/>
        <v>0</v>
      </c>
      <c r="AJ107" s="196">
        <f t="shared" si="33"/>
        <v>0</v>
      </c>
      <c r="AK107" s="11">
        <f t="shared" si="34"/>
        <v>0</v>
      </c>
      <c r="AL107" s="11">
        <f t="shared" si="35"/>
        <v>0</v>
      </c>
      <c r="AM107" s="11">
        <f t="shared" si="36"/>
        <v>0</v>
      </c>
      <c r="AN107" s="33">
        <f t="shared" si="22"/>
        <v>0</v>
      </c>
      <c r="AP107" s="33">
        <f t="shared" si="37"/>
        <v>0</v>
      </c>
      <c r="AQ107" s="93">
        <f t="shared" si="23"/>
        <v>0</v>
      </c>
      <c r="AR107" s="11">
        <f t="shared" si="24"/>
        <v>0</v>
      </c>
      <c r="AS107" s="11">
        <f t="shared" si="25"/>
        <v>0</v>
      </c>
      <c r="AT107" s="11">
        <f t="shared" si="39"/>
        <v>0</v>
      </c>
      <c r="AU107" s="11">
        <f t="shared" si="26"/>
        <v>0</v>
      </c>
      <c r="AV107" s="11">
        <f t="shared" si="27"/>
        <v>0</v>
      </c>
      <c r="AW107" s="11">
        <f t="shared" si="28"/>
        <v>0</v>
      </c>
    </row>
    <row r="108" spans="1:49">
      <c r="A108" s="38">
        <v>97</v>
      </c>
      <c r="B108" s="182" t="s">
        <v>282</v>
      </c>
      <c r="C108" s="201"/>
      <c r="D108" s="31"/>
      <c r="E108" s="184"/>
      <c r="F108" s="31"/>
      <c r="G108" s="31"/>
      <c r="H108" s="185">
        <f t="shared" si="29"/>
        <v>0</v>
      </c>
      <c r="I108" s="32"/>
      <c r="J108" s="219"/>
      <c r="K108" s="219"/>
      <c r="L108" s="178"/>
      <c r="M108" s="174">
        <f t="shared" si="30"/>
        <v>0</v>
      </c>
      <c r="N108" s="175" t="str">
        <f t="shared" si="31"/>
        <v/>
      </c>
      <c r="O108" s="176"/>
      <c r="P108" s="219"/>
      <c r="Q108" s="177">
        <f t="shared" si="38"/>
        <v>0</v>
      </c>
      <c r="R108" s="176"/>
      <c r="S108" s="176"/>
      <c r="T108" s="176"/>
      <c r="U108" s="176"/>
      <c r="V108" s="31"/>
      <c r="W108" s="219"/>
      <c r="X108" s="219"/>
      <c r="Y108" s="194">
        <f t="shared" si="21"/>
        <v>0</v>
      </c>
      <c r="Z108" s="36" t="s">
        <v>187</v>
      </c>
      <c r="AA108" s="36" t="s">
        <v>187</v>
      </c>
      <c r="AB108" s="219"/>
      <c r="AC108" s="36" t="s">
        <v>187</v>
      </c>
      <c r="AD108" s="36" t="s">
        <v>187</v>
      </c>
      <c r="AE108" s="219"/>
      <c r="AF108" s="36" t="s">
        <v>187</v>
      </c>
      <c r="AG108" s="36" t="s">
        <v>187</v>
      </c>
      <c r="AH108" s="219"/>
      <c r="AI108" s="198">
        <f t="shared" si="32"/>
        <v>0</v>
      </c>
      <c r="AJ108" s="196">
        <f t="shared" si="33"/>
        <v>0</v>
      </c>
      <c r="AK108" s="11">
        <f t="shared" si="34"/>
        <v>0</v>
      </c>
      <c r="AL108" s="11">
        <f t="shared" si="35"/>
        <v>0</v>
      </c>
      <c r="AM108" s="11">
        <f t="shared" si="36"/>
        <v>0</v>
      </c>
      <c r="AN108" s="33">
        <f t="shared" si="22"/>
        <v>0</v>
      </c>
      <c r="AP108" s="33">
        <f t="shared" si="37"/>
        <v>0</v>
      </c>
      <c r="AQ108" s="93">
        <f t="shared" si="23"/>
        <v>0</v>
      </c>
      <c r="AR108" s="11">
        <f t="shared" si="24"/>
        <v>0</v>
      </c>
      <c r="AS108" s="11">
        <f t="shared" si="25"/>
        <v>0</v>
      </c>
      <c r="AT108" s="11">
        <f t="shared" si="39"/>
        <v>0</v>
      </c>
      <c r="AU108" s="11">
        <f t="shared" si="26"/>
        <v>0</v>
      </c>
      <c r="AV108" s="11">
        <f t="shared" si="27"/>
        <v>0</v>
      </c>
      <c r="AW108" s="11">
        <f t="shared" si="28"/>
        <v>0</v>
      </c>
    </row>
    <row r="109" spans="1:49">
      <c r="A109" s="38">
        <v>98</v>
      </c>
      <c r="B109" s="182" t="s">
        <v>282</v>
      </c>
      <c r="C109" s="201"/>
      <c r="D109" s="31"/>
      <c r="E109" s="184"/>
      <c r="F109" s="31"/>
      <c r="G109" s="31"/>
      <c r="H109" s="185">
        <f t="shared" si="29"/>
        <v>0</v>
      </c>
      <c r="I109" s="32"/>
      <c r="J109" s="219"/>
      <c r="K109" s="219"/>
      <c r="L109" s="178"/>
      <c r="M109" s="174">
        <f t="shared" si="30"/>
        <v>0</v>
      </c>
      <c r="N109" s="175" t="str">
        <f t="shared" si="31"/>
        <v/>
      </c>
      <c r="O109" s="176"/>
      <c r="P109" s="219"/>
      <c r="Q109" s="177">
        <f t="shared" si="38"/>
        <v>0</v>
      </c>
      <c r="R109" s="176"/>
      <c r="S109" s="176"/>
      <c r="T109" s="176"/>
      <c r="U109" s="176"/>
      <c r="V109" s="31"/>
      <c r="W109" s="219"/>
      <c r="X109" s="219"/>
      <c r="Y109" s="194">
        <f t="shared" si="21"/>
        <v>0</v>
      </c>
      <c r="Z109" s="36" t="s">
        <v>187</v>
      </c>
      <c r="AA109" s="36" t="s">
        <v>187</v>
      </c>
      <c r="AB109" s="219"/>
      <c r="AC109" s="36" t="s">
        <v>187</v>
      </c>
      <c r="AD109" s="36" t="s">
        <v>187</v>
      </c>
      <c r="AE109" s="219"/>
      <c r="AF109" s="36" t="s">
        <v>187</v>
      </c>
      <c r="AG109" s="36" t="s">
        <v>187</v>
      </c>
      <c r="AH109" s="219"/>
      <c r="AI109" s="198">
        <f t="shared" si="32"/>
        <v>0</v>
      </c>
      <c r="AJ109" s="196">
        <f t="shared" si="33"/>
        <v>0</v>
      </c>
      <c r="AK109" s="11">
        <f t="shared" si="34"/>
        <v>0</v>
      </c>
      <c r="AL109" s="11">
        <f t="shared" si="35"/>
        <v>0</v>
      </c>
      <c r="AM109" s="11">
        <f t="shared" si="36"/>
        <v>0</v>
      </c>
      <c r="AN109" s="33">
        <f t="shared" si="22"/>
        <v>0</v>
      </c>
      <c r="AP109" s="33">
        <f t="shared" si="37"/>
        <v>0</v>
      </c>
      <c r="AQ109" s="93">
        <f t="shared" si="23"/>
        <v>0</v>
      </c>
      <c r="AR109" s="11">
        <f t="shared" si="24"/>
        <v>0</v>
      </c>
      <c r="AS109" s="11">
        <f t="shared" si="25"/>
        <v>0</v>
      </c>
      <c r="AT109" s="11">
        <f t="shared" si="39"/>
        <v>0</v>
      </c>
      <c r="AU109" s="11">
        <f t="shared" si="26"/>
        <v>0</v>
      </c>
      <c r="AV109" s="11">
        <f t="shared" si="27"/>
        <v>0</v>
      </c>
      <c r="AW109" s="11">
        <f t="shared" si="28"/>
        <v>0</v>
      </c>
    </row>
    <row r="110" spans="1:49">
      <c r="A110" s="38">
        <v>99</v>
      </c>
      <c r="B110" s="182" t="s">
        <v>282</v>
      </c>
      <c r="C110" s="201"/>
      <c r="D110" s="31"/>
      <c r="E110" s="184"/>
      <c r="F110" s="31"/>
      <c r="G110" s="31"/>
      <c r="H110" s="185">
        <f t="shared" si="29"/>
        <v>0</v>
      </c>
      <c r="I110" s="32"/>
      <c r="J110" s="219"/>
      <c r="K110" s="219"/>
      <c r="L110" s="178"/>
      <c r="M110" s="174">
        <f t="shared" si="30"/>
        <v>0</v>
      </c>
      <c r="N110" s="175" t="str">
        <f t="shared" si="31"/>
        <v/>
      </c>
      <c r="O110" s="176"/>
      <c r="P110" s="219"/>
      <c r="Q110" s="177">
        <f t="shared" si="38"/>
        <v>0</v>
      </c>
      <c r="R110" s="176"/>
      <c r="S110" s="176"/>
      <c r="T110" s="176"/>
      <c r="U110" s="176"/>
      <c r="V110" s="31"/>
      <c r="W110" s="219"/>
      <c r="X110" s="219"/>
      <c r="Y110" s="194">
        <f t="shared" si="21"/>
        <v>0</v>
      </c>
      <c r="Z110" s="36" t="s">
        <v>187</v>
      </c>
      <c r="AA110" s="36" t="s">
        <v>187</v>
      </c>
      <c r="AB110" s="219"/>
      <c r="AC110" s="36" t="s">
        <v>187</v>
      </c>
      <c r="AD110" s="36" t="s">
        <v>187</v>
      </c>
      <c r="AE110" s="219"/>
      <c r="AF110" s="36" t="s">
        <v>187</v>
      </c>
      <c r="AG110" s="36" t="s">
        <v>187</v>
      </c>
      <c r="AH110" s="219"/>
      <c r="AI110" s="198">
        <f t="shared" si="32"/>
        <v>0</v>
      </c>
      <c r="AJ110" s="196">
        <f t="shared" si="33"/>
        <v>0</v>
      </c>
      <c r="AK110" s="11">
        <f t="shared" si="34"/>
        <v>0</v>
      </c>
      <c r="AL110" s="11">
        <f t="shared" si="35"/>
        <v>0</v>
      </c>
      <c r="AM110" s="11">
        <f t="shared" si="36"/>
        <v>0</v>
      </c>
      <c r="AN110" s="33">
        <f t="shared" si="22"/>
        <v>0</v>
      </c>
      <c r="AP110" s="33">
        <f t="shared" si="37"/>
        <v>0</v>
      </c>
      <c r="AQ110" s="93">
        <f t="shared" si="23"/>
        <v>0</v>
      </c>
      <c r="AR110" s="11">
        <f t="shared" si="24"/>
        <v>0</v>
      </c>
      <c r="AS110" s="11">
        <f t="shared" si="25"/>
        <v>0</v>
      </c>
      <c r="AT110" s="11">
        <f t="shared" si="39"/>
        <v>0</v>
      </c>
      <c r="AU110" s="11">
        <f t="shared" si="26"/>
        <v>0</v>
      </c>
      <c r="AV110" s="11">
        <f t="shared" si="27"/>
        <v>0</v>
      </c>
      <c r="AW110" s="11">
        <f t="shared" si="28"/>
        <v>0</v>
      </c>
    </row>
    <row r="111" spans="1:49">
      <c r="A111" s="38">
        <v>100</v>
      </c>
      <c r="B111" s="182" t="s">
        <v>282</v>
      </c>
      <c r="C111" s="201"/>
      <c r="D111" s="31"/>
      <c r="E111" s="184"/>
      <c r="F111" s="31"/>
      <c r="G111" s="31"/>
      <c r="H111" s="185">
        <f t="shared" si="29"/>
        <v>0</v>
      </c>
      <c r="I111" s="32"/>
      <c r="J111" s="219"/>
      <c r="K111" s="219"/>
      <c r="L111" s="178"/>
      <c r="M111" s="174">
        <f t="shared" si="30"/>
        <v>0</v>
      </c>
      <c r="N111" s="175" t="str">
        <f t="shared" si="31"/>
        <v/>
      </c>
      <c r="O111" s="176"/>
      <c r="P111" s="219"/>
      <c r="Q111" s="177">
        <f t="shared" si="38"/>
        <v>0</v>
      </c>
      <c r="R111" s="176"/>
      <c r="S111" s="176"/>
      <c r="T111" s="176"/>
      <c r="U111" s="176"/>
      <c r="V111" s="31"/>
      <c r="W111" s="219"/>
      <c r="X111" s="219"/>
      <c r="Y111" s="194">
        <f t="shared" si="21"/>
        <v>0</v>
      </c>
      <c r="Z111" s="36" t="s">
        <v>187</v>
      </c>
      <c r="AA111" s="36" t="s">
        <v>187</v>
      </c>
      <c r="AB111" s="219"/>
      <c r="AC111" s="36" t="s">
        <v>187</v>
      </c>
      <c r="AD111" s="36" t="s">
        <v>187</v>
      </c>
      <c r="AE111" s="219"/>
      <c r="AF111" s="36" t="s">
        <v>187</v>
      </c>
      <c r="AG111" s="36" t="s">
        <v>187</v>
      </c>
      <c r="AH111" s="219"/>
      <c r="AI111" s="198">
        <f t="shared" si="32"/>
        <v>0</v>
      </c>
      <c r="AJ111" s="196">
        <f t="shared" si="33"/>
        <v>0</v>
      </c>
      <c r="AK111" s="11">
        <f t="shared" si="34"/>
        <v>0</v>
      </c>
      <c r="AL111" s="11">
        <f t="shared" si="35"/>
        <v>0</v>
      </c>
      <c r="AM111" s="11">
        <f t="shared" si="36"/>
        <v>0</v>
      </c>
      <c r="AN111" s="33">
        <f t="shared" si="22"/>
        <v>0</v>
      </c>
      <c r="AP111" s="33">
        <f t="shared" si="37"/>
        <v>0</v>
      </c>
      <c r="AQ111" s="93">
        <f t="shared" si="23"/>
        <v>0</v>
      </c>
      <c r="AR111" s="11">
        <f t="shared" si="24"/>
        <v>0</v>
      </c>
      <c r="AS111" s="11">
        <f t="shared" si="25"/>
        <v>0</v>
      </c>
      <c r="AT111" s="11">
        <f t="shared" si="39"/>
        <v>0</v>
      </c>
      <c r="AU111" s="11">
        <f t="shared" si="26"/>
        <v>0</v>
      </c>
      <c r="AV111" s="11">
        <f t="shared" si="27"/>
        <v>0</v>
      </c>
      <c r="AW111" s="11">
        <f t="shared" si="28"/>
        <v>0</v>
      </c>
    </row>
    <row r="112" spans="1:49">
      <c r="A112" s="38">
        <v>101</v>
      </c>
      <c r="B112" s="182" t="s">
        <v>282</v>
      </c>
      <c r="C112" s="201"/>
      <c r="D112" s="31"/>
      <c r="E112" s="184"/>
      <c r="F112" s="31"/>
      <c r="G112" s="31"/>
      <c r="H112" s="185">
        <f t="shared" si="29"/>
        <v>0</v>
      </c>
      <c r="I112" s="32"/>
      <c r="J112" s="219"/>
      <c r="K112" s="219"/>
      <c r="L112" s="178"/>
      <c r="M112" s="174">
        <f t="shared" si="30"/>
        <v>0</v>
      </c>
      <c r="N112" s="175" t="str">
        <f t="shared" si="31"/>
        <v/>
      </c>
      <c r="O112" s="176"/>
      <c r="P112" s="219"/>
      <c r="Q112" s="177">
        <f t="shared" si="38"/>
        <v>0</v>
      </c>
      <c r="R112" s="176"/>
      <c r="S112" s="176"/>
      <c r="T112" s="176"/>
      <c r="U112" s="176"/>
      <c r="V112" s="31"/>
      <c r="W112" s="219"/>
      <c r="X112" s="219"/>
      <c r="Y112" s="194">
        <f t="shared" si="21"/>
        <v>0</v>
      </c>
      <c r="Z112" s="36" t="s">
        <v>187</v>
      </c>
      <c r="AA112" s="36" t="s">
        <v>187</v>
      </c>
      <c r="AB112" s="219"/>
      <c r="AC112" s="36" t="s">
        <v>187</v>
      </c>
      <c r="AD112" s="36" t="s">
        <v>187</v>
      </c>
      <c r="AE112" s="219"/>
      <c r="AF112" s="36" t="s">
        <v>187</v>
      </c>
      <c r="AG112" s="36" t="s">
        <v>187</v>
      </c>
      <c r="AH112" s="219"/>
      <c r="AI112" s="198">
        <f t="shared" si="32"/>
        <v>0</v>
      </c>
      <c r="AJ112" s="196">
        <f t="shared" si="33"/>
        <v>0</v>
      </c>
      <c r="AK112" s="11">
        <f t="shared" si="34"/>
        <v>0</v>
      </c>
      <c r="AL112" s="11">
        <f t="shared" si="35"/>
        <v>0</v>
      </c>
      <c r="AM112" s="11">
        <f t="shared" si="36"/>
        <v>0</v>
      </c>
      <c r="AN112" s="33">
        <f t="shared" si="22"/>
        <v>0</v>
      </c>
      <c r="AP112" s="33">
        <f t="shared" si="37"/>
        <v>0</v>
      </c>
      <c r="AQ112" s="93">
        <f t="shared" si="23"/>
        <v>0</v>
      </c>
      <c r="AR112" s="11">
        <f t="shared" si="24"/>
        <v>0</v>
      </c>
      <c r="AS112" s="11">
        <f t="shared" si="25"/>
        <v>0</v>
      </c>
      <c r="AT112" s="11">
        <f t="shared" si="39"/>
        <v>0</v>
      </c>
      <c r="AU112" s="11">
        <f t="shared" si="26"/>
        <v>0</v>
      </c>
      <c r="AV112" s="11">
        <f t="shared" si="27"/>
        <v>0</v>
      </c>
      <c r="AW112" s="11">
        <f t="shared" si="28"/>
        <v>0</v>
      </c>
    </row>
    <row r="113" spans="1:49">
      <c r="A113" s="38">
        <v>102</v>
      </c>
      <c r="B113" s="182" t="s">
        <v>282</v>
      </c>
      <c r="C113" s="201"/>
      <c r="D113" s="31"/>
      <c r="E113" s="184"/>
      <c r="F113" s="31"/>
      <c r="G113" s="31"/>
      <c r="H113" s="185">
        <f t="shared" si="29"/>
        <v>0</v>
      </c>
      <c r="I113" s="32"/>
      <c r="J113" s="219"/>
      <c r="K113" s="219"/>
      <c r="L113" s="178"/>
      <c r="M113" s="174">
        <f t="shared" si="30"/>
        <v>0</v>
      </c>
      <c r="N113" s="175" t="str">
        <f t="shared" si="31"/>
        <v/>
      </c>
      <c r="O113" s="176"/>
      <c r="P113" s="219"/>
      <c r="Q113" s="177">
        <f t="shared" si="38"/>
        <v>0</v>
      </c>
      <c r="R113" s="176"/>
      <c r="S113" s="176"/>
      <c r="T113" s="176"/>
      <c r="U113" s="176"/>
      <c r="V113" s="31"/>
      <c r="W113" s="219"/>
      <c r="X113" s="219"/>
      <c r="Y113" s="194">
        <f t="shared" si="21"/>
        <v>0</v>
      </c>
      <c r="Z113" s="36" t="s">
        <v>187</v>
      </c>
      <c r="AA113" s="36" t="s">
        <v>187</v>
      </c>
      <c r="AB113" s="219"/>
      <c r="AC113" s="36" t="s">
        <v>187</v>
      </c>
      <c r="AD113" s="36" t="s">
        <v>187</v>
      </c>
      <c r="AE113" s="219"/>
      <c r="AF113" s="36" t="s">
        <v>187</v>
      </c>
      <c r="AG113" s="36" t="s">
        <v>187</v>
      </c>
      <c r="AH113" s="219"/>
      <c r="AI113" s="198">
        <f t="shared" si="32"/>
        <v>0</v>
      </c>
      <c r="AJ113" s="196">
        <f t="shared" si="33"/>
        <v>0</v>
      </c>
      <c r="AK113" s="11">
        <f t="shared" si="34"/>
        <v>0</v>
      </c>
      <c r="AL113" s="11">
        <f t="shared" si="35"/>
        <v>0</v>
      </c>
      <c r="AM113" s="11">
        <f t="shared" si="36"/>
        <v>0</v>
      </c>
      <c r="AN113" s="33">
        <f t="shared" si="22"/>
        <v>0</v>
      </c>
      <c r="AP113" s="33">
        <f t="shared" si="37"/>
        <v>0</v>
      </c>
      <c r="AQ113" s="93">
        <f t="shared" si="23"/>
        <v>0</v>
      </c>
      <c r="AR113" s="11">
        <f t="shared" si="24"/>
        <v>0</v>
      </c>
      <c r="AS113" s="11">
        <f t="shared" si="25"/>
        <v>0</v>
      </c>
      <c r="AT113" s="11">
        <f t="shared" si="39"/>
        <v>0</v>
      </c>
      <c r="AU113" s="11">
        <f t="shared" si="26"/>
        <v>0</v>
      </c>
      <c r="AV113" s="11">
        <f t="shared" si="27"/>
        <v>0</v>
      </c>
      <c r="AW113" s="11">
        <f t="shared" si="28"/>
        <v>0</v>
      </c>
    </row>
    <row r="114" spans="1:49">
      <c r="A114" s="38">
        <v>103</v>
      </c>
      <c r="B114" s="182" t="s">
        <v>282</v>
      </c>
      <c r="C114" s="201"/>
      <c r="D114" s="31"/>
      <c r="E114" s="184"/>
      <c r="F114" s="31"/>
      <c r="G114" s="31"/>
      <c r="H114" s="185">
        <f t="shared" si="29"/>
        <v>0</v>
      </c>
      <c r="I114" s="32"/>
      <c r="J114" s="219"/>
      <c r="K114" s="219"/>
      <c r="L114" s="178"/>
      <c r="M114" s="174">
        <f t="shared" si="30"/>
        <v>0</v>
      </c>
      <c r="N114" s="175" t="str">
        <f t="shared" si="31"/>
        <v/>
      </c>
      <c r="O114" s="176"/>
      <c r="P114" s="219"/>
      <c r="Q114" s="177">
        <f t="shared" si="38"/>
        <v>0</v>
      </c>
      <c r="R114" s="176"/>
      <c r="S114" s="176"/>
      <c r="T114" s="176"/>
      <c r="U114" s="176"/>
      <c r="V114" s="31"/>
      <c r="W114" s="219"/>
      <c r="X114" s="219"/>
      <c r="Y114" s="194">
        <f t="shared" si="21"/>
        <v>0</v>
      </c>
      <c r="Z114" s="36" t="s">
        <v>187</v>
      </c>
      <c r="AA114" s="36" t="s">
        <v>187</v>
      </c>
      <c r="AB114" s="219"/>
      <c r="AC114" s="36" t="s">
        <v>187</v>
      </c>
      <c r="AD114" s="36" t="s">
        <v>187</v>
      </c>
      <c r="AE114" s="219"/>
      <c r="AF114" s="36" t="s">
        <v>187</v>
      </c>
      <c r="AG114" s="36" t="s">
        <v>187</v>
      </c>
      <c r="AH114" s="219"/>
      <c r="AI114" s="198">
        <f t="shared" si="32"/>
        <v>0</v>
      </c>
      <c r="AJ114" s="196">
        <f t="shared" si="33"/>
        <v>0</v>
      </c>
      <c r="AK114" s="11">
        <f t="shared" si="34"/>
        <v>0</v>
      </c>
      <c r="AL114" s="11">
        <f t="shared" si="35"/>
        <v>0</v>
      </c>
      <c r="AM114" s="11">
        <f t="shared" si="36"/>
        <v>0</v>
      </c>
      <c r="AN114" s="33">
        <f t="shared" si="22"/>
        <v>0</v>
      </c>
      <c r="AP114" s="33">
        <f t="shared" si="37"/>
        <v>0</v>
      </c>
      <c r="AQ114" s="93">
        <f t="shared" si="23"/>
        <v>0</v>
      </c>
      <c r="AR114" s="11">
        <f t="shared" si="24"/>
        <v>0</v>
      </c>
      <c r="AS114" s="11">
        <f t="shared" si="25"/>
        <v>0</v>
      </c>
      <c r="AT114" s="11">
        <f t="shared" si="39"/>
        <v>0</v>
      </c>
      <c r="AU114" s="11">
        <f t="shared" si="26"/>
        <v>0</v>
      </c>
      <c r="AV114" s="11">
        <f t="shared" si="27"/>
        <v>0</v>
      </c>
      <c r="AW114" s="11">
        <f t="shared" si="28"/>
        <v>0</v>
      </c>
    </row>
    <row r="115" spans="1:49">
      <c r="A115" s="38">
        <v>104</v>
      </c>
      <c r="B115" s="182" t="s">
        <v>282</v>
      </c>
      <c r="C115" s="201"/>
      <c r="D115" s="31"/>
      <c r="E115" s="184"/>
      <c r="F115" s="31"/>
      <c r="G115" s="31"/>
      <c r="H115" s="185">
        <f t="shared" si="29"/>
        <v>0</v>
      </c>
      <c r="I115" s="32"/>
      <c r="J115" s="219"/>
      <c r="K115" s="219"/>
      <c r="L115" s="178"/>
      <c r="M115" s="174">
        <f t="shared" si="30"/>
        <v>0</v>
      </c>
      <c r="N115" s="175" t="str">
        <f t="shared" si="31"/>
        <v/>
      </c>
      <c r="O115" s="176"/>
      <c r="P115" s="219"/>
      <c r="Q115" s="177">
        <f t="shared" si="38"/>
        <v>0</v>
      </c>
      <c r="R115" s="176"/>
      <c r="S115" s="176"/>
      <c r="T115" s="176"/>
      <c r="U115" s="176"/>
      <c r="V115" s="31"/>
      <c r="W115" s="219"/>
      <c r="X115" s="219"/>
      <c r="Y115" s="194">
        <f t="shared" si="21"/>
        <v>0</v>
      </c>
      <c r="Z115" s="36" t="s">
        <v>187</v>
      </c>
      <c r="AA115" s="36" t="s">
        <v>187</v>
      </c>
      <c r="AB115" s="219"/>
      <c r="AC115" s="36" t="s">
        <v>187</v>
      </c>
      <c r="AD115" s="36" t="s">
        <v>187</v>
      </c>
      <c r="AE115" s="219"/>
      <c r="AF115" s="36" t="s">
        <v>187</v>
      </c>
      <c r="AG115" s="36" t="s">
        <v>187</v>
      </c>
      <c r="AH115" s="219"/>
      <c r="AI115" s="198">
        <f t="shared" si="32"/>
        <v>0</v>
      </c>
      <c r="AJ115" s="196">
        <f t="shared" si="33"/>
        <v>0</v>
      </c>
      <c r="AK115" s="11">
        <f t="shared" si="34"/>
        <v>0</v>
      </c>
      <c r="AL115" s="11">
        <f t="shared" si="35"/>
        <v>0</v>
      </c>
      <c r="AM115" s="11">
        <f t="shared" si="36"/>
        <v>0</v>
      </c>
      <c r="AN115" s="33">
        <f t="shared" si="22"/>
        <v>0</v>
      </c>
      <c r="AP115" s="33">
        <f t="shared" si="37"/>
        <v>0</v>
      </c>
      <c r="AQ115" s="93">
        <f t="shared" si="23"/>
        <v>0</v>
      </c>
      <c r="AR115" s="11">
        <f t="shared" si="24"/>
        <v>0</v>
      </c>
      <c r="AS115" s="11">
        <f t="shared" si="25"/>
        <v>0</v>
      </c>
      <c r="AT115" s="11">
        <f t="shared" si="39"/>
        <v>0</v>
      </c>
      <c r="AU115" s="11">
        <f t="shared" si="26"/>
        <v>0</v>
      </c>
      <c r="AV115" s="11">
        <f t="shared" si="27"/>
        <v>0</v>
      </c>
      <c r="AW115" s="11">
        <f t="shared" si="28"/>
        <v>0</v>
      </c>
    </row>
    <row r="116" spans="1:49">
      <c r="A116" s="38">
        <v>105</v>
      </c>
      <c r="B116" s="182" t="s">
        <v>282</v>
      </c>
      <c r="C116" s="201"/>
      <c r="D116" s="31"/>
      <c r="E116" s="184"/>
      <c r="F116" s="31"/>
      <c r="G116" s="31"/>
      <c r="H116" s="185">
        <f t="shared" si="29"/>
        <v>0</v>
      </c>
      <c r="I116" s="32"/>
      <c r="J116" s="219"/>
      <c r="K116" s="219"/>
      <c r="L116" s="178"/>
      <c r="M116" s="174">
        <f t="shared" si="30"/>
        <v>0</v>
      </c>
      <c r="N116" s="175" t="str">
        <f t="shared" si="31"/>
        <v/>
      </c>
      <c r="O116" s="176"/>
      <c r="P116" s="219"/>
      <c r="Q116" s="177">
        <f t="shared" si="38"/>
        <v>0</v>
      </c>
      <c r="R116" s="176"/>
      <c r="S116" s="176"/>
      <c r="T116" s="176"/>
      <c r="U116" s="176"/>
      <c r="V116" s="31"/>
      <c r="W116" s="219"/>
      <c r="X116" s="219"/>
      <c r="Y116" s="194">
        <f t="shared" si="21"/>
        <v>0</v>
      </c>
      <c r="Z116" s="36" t="s">
        <v>187</v>
      </c>
      <c r="AA116" s="36" t="s">
        <v>187</v>
      </c>
      <c r="AB116" s="219"/>
      <c r="AC116" s="36" t="s">
        <v>187</v>
      </c>
      <c r="AD116" s="36" t="s">
        <v>187</v>
      </c>
      <c r="AE116" s="219"/>
      <c r="AF116" s="36" t="s">
        <v>187</v>
      </c>
      <c r="AG116" s="36" t="s">
        <v>187</v>
      </c>
      <c r="AH116" s="219"/>
      <c r="AI116" s="198">
        <f t="shared" si="32"/>
        <v>0</v>
      </c>
      <c r="AJ116" s="196">
        <f t="shared" si="33"/>
        <v>0</v>
      </c>
      <c r="AK116" s="11">
        <f t="shared" si="34"/>
        <v>0</v>
      </c>
      <c r="AL116" s="11">
        <f t="shared" si="35"/>
        <v>0</v>
      </c>
      <c r="AM116" s="11">
        <f t="shared" si="36"/>
        <v>0</v>
      </c>
      <c r="AN116" s="33">
        <f t="shared" si="22"/>
        <v>0</v>
      </c>
      <c r="AP116" s="33">
        <f t="shared" si="37"/>
        <v>0</v>
      </c>
      <c r="AQ116" s="93">
        <f t="shared" si="23"/>
        <v>0</v>
      </c>
      <c r="AR116" s="11">
        <f t="shared" si="24"/>
        <v>0</v>
      </c>
      <c r="AS116" s="11">
        <f t="shared" si="25"/>
        <v>0</v>
      </c>
      <c r="AT116" s="11">
        <f t="shared" si="39"/>
        <v>0</v>
      </c>
      <c r="AU116" s="11">
        <f t="shared" si="26"/>
        <v>0</v>
      </c>
      <c r="AV116" s="11">
        <f t="shared" si="27"/>
        <v>0</v>
      </c>
      <c r="AW116" s="11">
        <f t="shared" si="28"/>
        <v>0</v>
      </c>
    </row>
    <row r="117" spans="1:49">
      <c r="A117" s="38">
        <v>106</v>
      </c>
      <c r="B117" s="182" t="s">
        <v>282</v>
      </c>
      <c r="C117" s="201"/>
      <c r="D117" s="31"/>
      <c r="E117" s="184"/>
      <c r="F117" s="31"/>
      <c r="G117" s="31"/>
      <c r="H117" s="185">
        <f t="shared" si="29"/>
        <v>0</v>
      </c>
      <c r="I117" s="32"/>
      <c r="J117" s="219"/>
      <c r="K117" s="219"/>
      <c r="L117" s="178"/>
      <c r="M117" s="174">
        <f t="shared" si="30"/>
        <v>0</v>
      </c>
      <c r="N117" s="175" t="str">
        <f t="shared" si="31"/>
        <v/>
      </c>
      <c r="O117" s="176"/>
      <c r="P117" s="219"/>
      <c r="Q117" s="177">
        <f t="shared" si="38"/>
        <v>0</v>
      </c>
      <c r="R117" s="176"/>
      <c r="S117" s="176"/>
      <c r="T117" s="176"/>
      <c r="U117" s="176"/>
      <c r="V117" s="31"/>
      <c r="W117" s="219"/>
      <c r="X117" s="219"/>
      <c r="Y117" s="194">
        <f t="shared" si="21"/>
        <v>0</v>
      </c>
      <c r="Z117" s="36" t="s">
        <v>187</v>
      </c>
      <c r="AA117" s="36" t="s">
        <v>187</v>
      </c>
      <c r="AB117" s="219"/>
      <c r="AC117" s="36" t="s">
        <v>187</v>
      </c>
      <c r="AD117" s="36" t="s">
        <v>187</v>
      </c>
      <c r="AE117" s="219"/>
      <c r="AF117" s="36" t="s">
        <v>187</v>
      </c>
      <c r="AG117" s="36" t="s">
        <v>187</v>
      </c>
      <c r="AH117" s="219"/>
      <c r="AI117" s="198">
        <f t="shared" si="32"/>
        <v>0</v>
      </c>
      <c r="AJ117" s="196">
        <f t="shared" si="33"/>
        <v>0</v>
      </c>
      <c r="AK117" s="11">
        <f t="shared" si="34"/>
        <v>0</v>
      </c>
      <c r="AL117" s="11">
        <f t="shared" si="35"/>
        <v>0</v>
      </c>
      <c r="AM117" s="11">
        <f t="shared" si="36"/>
        <v>0</v>
      </c>
      <c r="AN117" s="33">
        <f t="shared" si="22"/>
        <v>0</v>
      </c>
      <c r="AP117" s="33">
        <f t="shared" si="37"/>
        <v>0</v>
      </c>
      <c r="AQ117" s="93">
        <f t="shared" si="23"/>
        <v>0</v>
      </c>
      <c r="AR117" s="11">
        <f t="shared" si="24"/>
        <v>0</v>
      </c>
      <c r="AS117" s="11">
        <f t="shared" si="25"/>
        <v>0</v>
      </c>
      <c r="AT117" s="11">
        <f t="shared" si="39"/>
        <v>0</v>
      </c>
      <c r="AU117" s="11">
        <f t="shared" si="26"/>
        <v>0</v>
      </c>
      <c r="AV117" s="11">
        <f t="shared" si="27"/>
        <v>0</v>
      </c>
      <c r="AW117" s="11">
        <f t="shared" si="28"/>
        <v>0</v>
      </c>
    </row>
    <row r="118" spans="1:49">
      <c r="A118" s="38">
        <v>107</v>
      </c>
      <c r="B118" s="182" t="s">
        <v>282</v>
      </c>
      <c r="C118" s="201"/>
      <c r="D118" s="31"/>
      <c r="E118" s="184"/>
      <c r="F118" s="31"/>
      <c r="G118" s="31"/>
      <c r="H118" s="185">
        <f t="shared" si="29"/>
        <v>0</v>
      </c>
      <c r="I118" s="32"/>
      <c r="J118" s="219"/>
      <c r="K118" s="219"/>
      <c r="L118" s="178"/>
      <c r="M118" s="174">
        <f t="shared" si="30"/>
        <v>0</v>
      </c>
      <c r="N118" s="175" t="str">
        <f t="shared" si="31"/>
        <v/>
      </c>
      <c r="O118" s="176"/>
      <c r="P118" s="219"/>
      <c r="Q118" s="177">
        <f t="shared" si="38"/>
        <v>0</v>
      </c>
      <c r="R118" s="176"/>
      <c r="S118" s="176"/>
      <c r="T118" s="176"/>
      <c r="U118" s="176"/>
      <c r="V118" s="31"/>
      <c r="W118" s="219"/>
      <c r="X118" s="219"/>
      <c r="Y118" s="194">
        <f t="shared" si="21"/>
        <v>0</v>
      </c>
      <c r="Z118" s="36" t="s">
        <v>187</v>
      </c>
      <c r="AA118" s="36" t="s">
        <v>187</v>
      </c>
      <c r="AB118" s="219"/>
      <c r="AC118" s="36" t="s">
        <v>187</v>
      </c>
      <c r="AD118" s="36" t="s">
        <v>187</v>
      </c>
      <c r="AE118" s="219"/>
      <c r="AF118" s="36" t="s">
        <v>187</v>
      </c>
      <c r="AG118" s="36" t="s">
        <v>187</v>
      </c>
      <c r="AH118" s="219"/>
      <c r="AI118" s="198">
        <f t="shared" si="32"/>
        <v>0</v>
      </c>
      <c r="AJ118" s="196">
        <f t="shared" si="33"/>
        <v>0</v>
      </c>
      <c r="AK118" s="11">
        <f t="shared" si="34"/>
        <v>0</v>
      </c>
      <c r="AL118" s="11">
        <f t="shared" si="35"/>
        <v>0</v>
      </c>
      <c r="AM118" s="11">
        <f t="shared" si="36"/>
        <v>0</v>
      </c>
      <c r="AN118" s="33">
        <f t="shared" si="22"/>
        <v>0</v>
      </c>
      <c r="AP118" s="33">
        <f t="shared" si="37"/>
        <v>0</v>
      </c>
      <c r="AQ118" s="93">
        <f t="shared" si="23"/>
        <v>0</v>
      </c>
      <c r="AR118" s="11">
        <f t="shared" si="24"/>
        <v>0</v>
      </c>
      <c r="AS118" s="11">
        <f t="shared" si="25"/>
        <v>0</v>
      </c>
      <c r="AT118" s="11">
        <f t="shared" si="39"/>
        <v>0</v>
      </c>
      <c r="AU118" s="11">
        <f t="shared" si="26"/>
        <v>0</v>
      </c>
      <c r="AV118" s="11">
        <f t="shared" si="27"/>
        <v>0</v>
      </c>
      <c r="AW118" s="11">
        <f t="shared" si="28"/>
        <v>0</v>
      </c>
    </row>
    <row r="119" spans="1:49">
      <c r="A119" s="38">
        <v>108</v>
      </c>
      <c r="B119" s="182" t="s">
        <v>282</v>
      </c>
      <c r="C119" s="201"/>
      <c r="D119" s="31"/>
      <c r="E119" s="184"/>
      <c r="F119" s="31"/>
      <c r="G119" s="31"/>
      <c r="H119" s="185">
        <f t="shared" si="29"/>
        <v>0</v>
      </c>
      <c r="I119" s="32"/>
      <c r="J119" s="219"/>
      <c r="K119" s="219"/>
      <c r="L119" s="178"/>
      <c r="M119" s="174">
        <f t="shared" si="30"/>
        <v>0</v>
      </c>
      <c r="N119" s="175" t="str">
        <f t="shared" si="31"/>
        <v/>
      </c>
      <c r="O119" s="176"/>
      <c r="P119" s="219"/>
      <c r="Q119" s="177">
        <f t="shared" si="38"/>
        <v>0</v>
      </c>
      <c r="R119" s="176"/>
      <c r="S119" s="176"/>
      <c r="T119" s="176"/>
      <c r="U119" s="176"/>
      <c r="V119" s="31"/>
      <c r="W119" s="219"/>
      <c r="X119" s="219"/>
      <c r="Y119" s="194">
        <f t="shared" si="21"/>
        <v>0</v>
      </c>
      <c r="Z119" s="36" t="s">
        <v>187</v>
      </c>
      <c r="AA119" s="36" t="s">
        <v>187</v>
      </c>
      <c r="AB119" s="219"/>
      <c r="AC119" s="36" t="s">
        <v>187</v>
      </c>
      <c r="AD119" s="36" t="s">
        <v>187</v>
      </c>
      <c r="AE119" s="219"/>
      <c r="AF119" s="36" t="s">
        <v>187</v>
      </c>
      <c r="AG119" s="36" t="s">
        <v>187</v>
      </c>
      <c r="AH119" s="219"/>
      <c r="AI119" s="198">
        <f t="shared" si="32"/>
        <v>0</v>
      </c>
      <c r="AJ119" s="196">
        <f t="shared" si="33"/>
        <v>0</v>
      </c>
      <c r="AK119" s="11">
        <f t="shared" si="34"/>
        <v>0</v>
      </c>
      <c r="AL119" s="11">
        <f t="shared" si="35"/>
        <v>0</v>
      </c>
      <c r="AM119" s="11">
        <f t="shared" si="36"/>
        <v>0</v>
      </c>
      <c r="AN119" s="33">
        <f t="shared" si="22"/>
        <v>0</v>
      </c>
      <c r="AP119" s="33">
        <f t="shared" si="37"/>
        <v>0</v>
      </c>
      <c r="AQ119" s="93">
        <f t="shared" si="23"/>
        <v>0</v>
      </c>
      <c r="AR119" s="11">
        <f t="shared" si="24"/>
        <v>0</v>
      </c>
      <c r="AS119" s="11">
        <f t="shared" si="25"/>
        <v>0</v>
      </c>
      <c r="AT119" s="11">
        <f t="shared" si="39"/>
        <v>0</v>
      </c>
      <c r="AU119" s="11">
        <f t="shared" si="26"/>
        <v>0</v>
      </c>
      <c r="AV119" s="11">
        <f t="shared" si="27"/>
        <v>0</v>
      </c>
      <c r="AW119" s="11">
        <f t="shared" si="28"/>
        <v>0</v>
      </c>
    </row>
    <row r="120" spans="1:49">
      <c r="A120" s="38">
        <v>109</v>
      </c>
      <c r="B120" s="182" t="s">
        <v>282</v>
      </c>
      <c r="C120" s="201"/>
      <c r="D120" s="31"/>
      <c r="E120" s="184"/>
      <c r="F120" s="31"/>
      <c r="G120" s="31"/>
      <c r="H120" s="185">
        <f t="shared" si="29"/>
        <v>0</v>
      </c>
      <c r="I120" s="32"/>
      <c r="J120" s="219"/>
      <c r="K120" s="219"/>
      <c r="L120" s="178"/>
      <c r="M120" s="174">
        <f t="shared" si="30"/>
        <v>0</v>
      </c>
      <c r="N120" s="175" t="str">
        <f t="shared" si="31"/>
        <v/>
      </c>
      <c r="O120" s="176"/>
      <c r="P120" s="219"/>
      <c r="Q120" s="177">
        <f t="shared" si="38"/>
        <v>0</v>
      </c>
      <c r="R120" s="176"/>
      <c r="S120" s="176"/>
      <c r="T120" s="176"/>
      <c r="U120" s="176"/>
      <c r="V120" s="31"/>
      <c r="W120" s="219"/>
      <c r="X120" s="219"/>
      <c r="Y120" s="194">
        <f t="shared" si="21"/>
        <v>0</v>
      </c>
      <c r="Z120" s="36" t="s">
        <v>187</v>
      </c>
      <c r="AA120" s="36" t="s">
        <v>187</v>
      </c>
      <c r="AB120" s="219"/>
      <c r="AC120" s="36" t="s">
        <v>187</v>
      </c>
      <c r="AD120" s="36" t="s">
        <v>187</v>
      </c>
      <c r="AE120" s="219"/>
      <c r="AF120" s="36" t="s">
        <v>187</v>
      </c>
      <c r="AG120" s="36" t="s">
        <v>187</v>
      </c>
      <c r="AH120" s="219"/>
      <c r="AI120" s="198">
        <f t="shared" si="32"/>
        <v>0</v>
      </c>
      <c r="AJ120" s="196">
        <f t="shared" si="33"/>
        <v>0</v>
      </c>
      <c r="AK120" s="11">
        <f t="shared" si="34"/>
        <v>0</v>
      </c>
      <c r="AL120" s="11">
        <f t="shared" si="35"/>
        <v>0</v>
      </c>
      <c r="AM120" s="11">
        <f t="shared" si="36"/>
        <v>0</v>
      </c>
      <c r="AN120" s="33">
        <f t="shared" si="22"/>
        <v>0</v>
      </c>
      <c r="AP120" s="33">
        <f t="shared" si="37"/>
        <v>0</v>
      </c>
      <c r="AQ120" s="93">
        <f t="shared" si="23"/>
        <v>0</v>
      </c>
      <c r="AR120" s="11">
        <f t="shared" si="24"/>
        <v>0</v>
      </c>
      <c r="AS120" s="11">
        <f t="shared" si="25"/>
        <v>0</v>
      </c>
      <c r="AT120" s="11">
        <f t="shared" si="39"/>
        <v>0</v>
      </c>
      <c r="AU120" s="11">
        <f t="shared" si="26"/>
        <v>0</v>
      </c>
      <c r="AV120" s="11">
        <f t="shared" si="27"/>
        <v>0</v>
      </c>
      <c r="AW120" s="11">
        <f t="shared" si="28"/>
        <v>0</v>
      </c>
    </row>
    <row r="121" spans="1:49">
      <c r="A121" s="38">
        <v>110</v>
      </c>
      <c r="B121" s="182" t="s">
        <v>282</v>
      </c>
      <c r="C121" s="201"/>
      <c r="D121" s="31"/>
      <c r="E121" s="184"/>
      <c r="F121" s="31"/>
      <c r="G121" s="31"/>
      <c r="H121" s="185">
        <f t="shared" si="29"/>
        <v>0</v>
      </c>
      <c r="I121" s="32"/>
      <c r="J121" s="219"/>
      <c r="K121" s="219"/>
      <c r="L121" s="178"/>
      <c r="M121" s="174">
        <f t="shared" si="30"/>
        <v>0</v>
      </c>
      <c r="N121" s="175" t="str">
        <f t="shared" si="31"/>
        <v/>
      </c>
      <c r="O121" s="176"/>
      <c r="P121" s="219"/>
      <c r="Q121" s="177">
        <f t="shared" si="38"/>
        <v>0</v>
      </c>
      <c r="R121" s="176"/>
      <c r="S121" s="176"/>
      <c r="T121" s="176"/>
      <c r="U121" s="176"/>
      <c r="V121" s="31"/>
      <c r="W121" s="219"/>
      <c r="X121" s="219"/>
      <c r="Y121" s="194">
        <f t="shared" si="21"/>
        <v>0</v>
      </c>
      <c r="Z121" s="36" t="s">
        <v>187</v>
      </c>
      <c r="AA121" s="36" t="s">
        <v>187</v>
      </c>
      <c r="AB121" s="219"/>
      <c r="AC121" s="36" t="s">
        <v>187</v>
      </c>
      <c r="AD121" s="36" t="s">
        <v>187</v>
      </c>
      <c r="AE121" s="219"/>
      <c r="AF121" s="36" t="s">
        <v>187</v>
      </c>
      <c r="AG121" s="36" t="s">
        <v>187</v>
      </c>
      <c r="AH121" s="219"/>
      <c r="AI121" s="198">
        <f t="shared" si="32"/>
        <v>0</v>
      </c>
      <c r="AJ121" s="196">
        <f t="shared" si="33"/>
        <v>0</v>
      </c>
      <c r="AK121" s="11">
        <f t="shared" si="34"/>
        <v>0</v>
      </c>
      <c r="AL121" s="11">
        <f t="shared" si="35"/>
        <v>0</v>
      </c>
      <c r="AM121" s="11">
        <f t="shared" si="36"/>
        <v>0</v>
      </c>
      <c r="AN121" s="33">
        <f t="shared" si="22"/>
        <v>0</v>
      </c>
      <c r="AP121" s="33">
        <f t="shared" si="37"/>
        <v>0</v>
      </c>
      <c r="AQ121" s="93">
        <f t="shared" si="23"/>
        <v>0</v>
      </c>
      <c r="AR121" s="11">
        <f t="shared" si="24"/>
        <v>0</v>
      </c>
      <c r="AS121" s="11">
        <f t="shared" si="25"/>
        <v>0</v>
      </c>
      <c r="AT121" s="11">
        <f t="shared" si="39"/>
        <v>0</v>
      </c>
      <c r="AU121" s="11">
        <f t="shared" si="26"/>
        <v>0</v>
      </c>
      <c r="AV121" s="11">
        <f t="shared" si="27"/>
        <v>0</v>
      </c>
      <c r="AW121" s="11">
        <f t="shared" si="28"/>
        <v>0</v>
      </c>
    </row>
    <row r="122" spans="1:49">
      <c r="A122" s="38">
        <v>111</v>
      </c>
      <c r="B122" s="182" t="s">
        <v>282</v>
      </c>
      <c r="C122" s="201"/>
      <c r="D122" s="31"/>
      <c r="E122" s="184"/>
      <c r="F122" s="31"/>
      <c r="G122" s="31"/>
      <c r="H122" s="185">
        <f t="shared" si="29"/>
        <v>0</v>
      </c>
      <c r="I122" s="32"/>
      <c r="J122" s="219"/>
      <c r="K122" s="219"/>
      <c r="L122" s="178"/>
      <c r="M122" s="174">
        <f t="shared" si="30"/>
        <v>0</v>
      </c>
      <c r="N122" s="175" t="str">
        <f t="shared" si="31"/>
        <v/>
      </c>
      <c r="O122" s="176"/>
      <c r="P122" s="219"/>
      <c r="Q122" s="177">
        <f t="shared" si="38"/>
        <v>0</v>
      </c>
      <c r="R122" s="176"/>
      <c r="S122" s="176"/>
      <c r="T122" s="176"/>
      <c r="U122" s="176"/>
      <c r="V122" s="31"/>
      <c r="W122" s="219"/>
      <c r="X122" s="219"/>
      <c r="Y122" s="194">
        <f t="shared" si="21"/>
        <v>0</v>
      </c>
      <c r="Z122" s="36" t="s">
        <v>187</v>
      </c>
      <c r="AA122" s="36" t="s">
        <v>187</v>
      </c>
      <c r="AB122" s="219"/>
      <c r="AC122" s="36" t="s">
        <v>187</v>
      </c>
      <c r="AD122" s="36" t="s">
        <v>187</v>
      </c>
      <c r="AE122" s="219"/>
      <c r="AF122" s="36" t="s">
        <v>187</v>
      </c>
      <c r="AG122" s="36" t="s">
        <v>187</v>
      </c>
      <c r="AH122" s="219"/>
      <c r="AI122" s="198">
        <f t="shared" si="32"/>
        <v>0</v>
      </c>
      <c r="AJ122" s="196">
        <f t="shared" si="33"/>
        <v>0</v>
      </c>
      <c r="AK122" s="11">
        <f t="shared" si="34"/>
        <v>0</v>
      </c>
      <c r="AL122" s="11">
        <f t="shared" si="35"/>
        <v>0</v>
      </c>
      <c r="AM122" s="11">
        <f t="shared" si="36"/>
        <v>0</v>
      </c>
      <c r="AN122" s="33">
        <f t="shared" si="22"/>
        <v>0</v>
      </c>
      <c r="AP122" s="33">
        <f t="shared" si="37"/>
        <v>0</v>
      </c>
      <c r="AQ122" s="93">
        <f t="shared" si="23"/>
        <v>0</v>
      </c>
      <c r="AR122" s="11">
        <f t="shared" si="24"/>
        <v>0</v>
      </c>
      <c r="AS122" s="11">
        <f t="shared" si="25"/>
        <v>0</v>
      </c>
      <c r="AT122" s="11">
        <f t="shared" si="39"/>
        <v>0</v>
      </c>
      <c r="AU122" s="11">
        <f t="shared" si="26"/>
        <v>0</v>
      </c>
      <c r="AV122" s="11">
        <f t="shared" si="27"/>
        <v>0</v>
      </c>
      <c r="AW122" s="11">
        <f t="shared" si="28"/>
        <v>0</v>
      </c>
    </row>
    <row r="123" spans="1:49">
      <c r="A123" s="38">
        <v>112</v>
      </c>
      <c r="B123" s="182" t="s">
        <v>282</v>
      </c>
      <c r="C123" s="201"/>
      <c r="D123" s="31"/>
      <c r="E123" s="184"/>
      <c r="F123" s="31"/>
      <c r="G123" s="31"/>
      <c r="H123" s="185">
        <f t="shared" si="29"/>
        <v>0</v>
      </c>
      <c r="I123" s="32"/>
      <c r="J123" s="219"/>
      <c r="K123" s="219"/>
      <c r="L123" s="178"/>
      <c r="M123" s="174">
        <f t="shared" si="30"/>
        <v>0</v>
      </c>
      <c r="N123" s="175" t="str">
        <f t="shared" si="31"/>
        <v/>
      </c>
      <c r="O123" s="176"/>
      <c r="P123" s="219"/>
      <c r="Q123" s="177">
        <f t="shared" si="38"/>
        <v>0</v>
      </c>
      <c r="R123" s="176"/>
      <c r="S123" s="176"/>
      <c r="T123" s="176"/>
      <c r="U123" s="176"/>
      <c r="V123" s="31"/>
      <c r="W123" s="219"/>
      <c r="X123" s="219"/>
      <c r="Y123" s="194">
        <f t="shared" si="21"/>
        <v>0</v>
      </c>
      <c r="Z123" s="36" t="s">
        <v>187</v>
      </c>
      <c r="AA123" s="36" t="s">
        <v>187</v>
      </c>
      <c r="AB123" s="219"/>
      <c r="AC123" s="36" t="s">
        <v>187</v>
      </c>
      <c r="AD123" s="36" t="s">
        <v>187</v>
      </c>
      <c r="AE123" s="219"/>
      <c r="AF123" s="36" t="s">
        <v>187</v>
      </c>
      <c r="AG123" s="36" t="s">
        <v>187</v>
      </c>
      <c r="AH123" s="219"/>
      <c r="AI123" s="198">
        <f t="shared" si="32"/>
        <v>0</v>
      </c>
      <c r="AJ123" s="196">
        <f t="shared" si="33"/>
        <v>0</v>
      </c>
      <c r="AK123" s="11">
        <f t="shared" si="34"/>
        <v>0</v>
      </c>
      <c r="AL123" s="11">
        <f t="shared" si="35"/>
        <v>0</v>
      </c>
      <c r="AM123" s="11">
        <f t="shared" si="36"/>
        <v>0</v>
      </c>
      <c r="AN123" s="33">
        <f t="shared" si="22"/>
        <v>0</v>
      </c>
      <c r="AP123" s="33">
        <f t="shared" si="37"/>
        <v>0</v>
      </c>
      <c r="AQ123" s="93">
        <f t="shared" si="23"/>
        <v>0</v>
      </c>
      <c r="AR123" s="11">
        <f t="shared" si="24"/>
        <v>0</v>
      </c>
      <c r="AS123" s="11">
        <f t="shared" si="25"/>
        <v>0</v>
      </c>
      <c r="AT123" s="11">
        <f t="shared" si="39"/>
        <v>0</v>
      </c>
      <c r="AU123" s="11">
        <f t="shared" si="26"/>
        <v>0</v>
      </c>
      <c r="AV123" s="11">
        <f t="shared" si="27"/>
        <v>0</v>
      </c>
      <c r="AW123" s="11">
        <f t="shared" si="28"/>
        <v>0</v>
      </c>
    </row>
    <row r="124" spans="1:49">
      <c r="A124" s="38">
        <v>113</v>
      </c>
      <c r="B124" s="182" t="s">
        <v>282</v>
      </c>
      <c r="C124" s="201"/>
      <c r="D124" s="31"/>
      <c r="E124" s="184"/>
      <c r="F124" s="31"/>
      <c r="G124" s="31"/>
      <c r="H124" s="185">
        <f t="shared" si="29"/>
        <v>0</v>
      </c>
      <c r="I124" s="32"/>
      <c r="J124" s="219"/>
      <c r="K124" s="219"/>
      <c r="L124" s="178"/>
      <c r="M124" s="174">
        <f t="shared" si="30"/>
        <v>0</v>
      </c>
      <c r="N124" s="175" t="str">
        <f t="shared" si="31"/>
        <v/>
      </c>
      <c r="O124" s="176"/>
      <c r="P124" s="219"/>
      <c r="Q124" s="177">
        <f t="shared" si="38"/>
        <v>0</v>
      </c>
      <c r="R124" s="176"/>
      <c r="S124" s="176"/>
      <c r="T124" s="176"/>
      <c r="U124" s="176"/>
      <c r="V124" s="31"/>
      <c r="W124" s="219"/>
      <c r="X124" s="219"/>
      <c r="Y124" s="194">
        <f t="shared" si="21"/>
        <v>0</v>
      </c>
      <c r="Z124" s="36" t="s">
        <v>187</v>
      </c>
      <c r="AA124" s="36" t="s">
        <v>187</v>
      </c>
      <c r="AB124" s="219"/>
      <c r="AC124" s="36" t="s">
        <v>187</v>
      </c>
      <c r="AD124" s="36" t="s">
        <v>187</v>
      </c>
      <c r="AE124" s="219"/>
      <c r="AF124" s="36" t="s">
        <v>187</v>
      </c>
      <c r="AG124" s="36" t="s">
        <v>187</v>
      </c>
      <c r="AH124" s="219"/>
      <c r="AI124" s="198">
        <f t="shared" si="32"/>
        <v>0</v>
      </c>
      <c r="AJ124" s="196">
        <f t="shared" si="33"/>
        <v>0</v>
      </c>
      <c r="AK124" s="11">
        <f t="shared" si="34"/>
        <v>0</v>
      </c>
      <c r="AL124" s="11">
        <f t="shared" si="35"/>
        <v>0</v>
      </c>
      <c r="AM124" s="11">
        <f t="shared" si="36"/>
        <v>0</v>
      </c>
      <c r="AN124" s="33">
        <f t="shared" si="22"/>
        <v>0</v>
      </c>
      <c r="AP124" s="33">
        <f t="shared" si="37"/>
        <v>0</v>
      </c>
      <c r="AQ124" s="93">
        <f t="shared" si="23"/>
        <v>0</v>
      </c>
      <c r="AR124" s="11">
        <f t="shared" si="24"/>
        <v>0</v>
      </c>
      <c r="AS124" s="11">
        <f t="shared" si="25"/>
        <v>0</v>
      </c>
      <c r="AT124" s="11">
        <f t="shared" si="39"/>
        <v>0</v>
      </c>
      <c r="AU124" s="11">
        <f t="shared" si="26"/>
        <v>0</v>
      </c>
      <c r="AV124" s="11">
        <f t="shared" si="27"/>
        <v>0</v>
      </c>
      <c r="AW124" s="11">
        <f t="shared" si="28"/>
        <v>0</v>
      </c>
    </row>
    <row r="125" spans="1:49">
      <c r="A125" s="38">
        <v>114</v>
      </c>
      <c r="B125" s="182" t="s">
        <v>282</v>
      </c>
      <c r="C125" s="201"/>
      <c r="D125" s="31"/>
      <c r="E125" s="184"/>
      <c r="F125" s="31"/>
      <c r="G125" s="31"/>
      <c r="H125" s="185">
        <f t="shared" si="29"/>
        <v>0</v>
      </c>
      <c r="I125" s="32"/>
      <c r="J125" s="219"/>
      <c r="K125" s="219"/>
      <c r="L125" s="178"/>
      <c r="M125" s="174">
        <f t="shared" si="30"/>
        <v>0</v>
      </c>
      <c r="N125" s="175" t="str">
        <f t="shared" si="31"/>
        <v/>
      </c>
      <c r="O125" s="176"/>
      <c r="P125" s="219"/>
      <c r="Q125" s="177">
        <f t="shared" si="38"/>
        <v>0</v>
      </c>
      <c r="R125" s="176"/>
      <c r="S125" s="176"/>
      <c r="T125" s="176"/>
      <c r="U125" s="176"/>
      <c r="V125" s="31"/>
      <c r="W125" s="219"/>
      <c r="X125" s="219"/>
      <c r="Y125" s="194">
        <f t="shared" si="21"/>
        <v>0</v>
      </c>
      <c r="Z125" s="36" t="s">
        <v>187</v>
      </c>
      <c r="AA125" s="36" t="s">
        <v>187</v>
      </c>
      <c r="AB125" s="219"/>
      <c r="AC125" s="36" t="s">
        <v>187</v>
      </c>
      <c r="AD125" s="36" t="s">
        <v>187</v>
      </c>
      <c r="AE125" s="219"/>
      <c r="AF125" s="36" t="s">
        <v>187</v>
      </c>
      <c r="AG125" s="36" t="s">
        <v>187</v>
      </c>
      <c r="AH125" s="219"/>
      <c r="AI125" s="198">
        <f t="shared" si="32"/>
        <v>0</v>
      </c>
      <c r="AJ125" s="196">
        <f t="shared" si="33"/>
        <v>0</v>
      </c>
      <c r="AK125" s="11">
        <f t="shared" si="34"/>
        <v>0</v>
      </c>
      <c r="AL125" s="11">
        <f t="shared" si="35"/>
        <v>0</v>
      </c>
      <c r="AM125" s="11">
        <f t="shared" si="36"/>
        <v>0</v>
      </c>
      <c r="AN125" s="33">
        <f t="shared" si="22"/>
        <v>0</v>
      </c>
      <c r="AP125" s="33">
        <f t="shared" si="37"/>
        <v>0</v>
      </c>
      <c r="AQ125" s="93">
        <f t="shared" si="23"/>
        <v>0</v>
      </c>
      <c r="AR125" s="11">
        <f t="shared" si="24"/>
        <v>0</v>
      </c>
      <c r="AS125" s="11">
        <f t="shared" si="25"/>
        <v>0</v>
      </c>
      <c r="AT125" s="11">
        <f t="shared" si="39"/>
        <v>0</v>
      </c>
      <c r="AU125" s="11">
        <f t="shared" si="26"/>
        <v>0</v>
      </c>
      <c r="AV125" s="11">
        <f t="shared" si="27"/>
        <v>0</v>
      </c>
      <c r="AW125" s="11">
        <f t="shared" si="28"/>
        <v>0</v>
      </c>
    </row>
    <row r="126" spans="1:49">
      <c r="A126" s="38">
        <v>115</v>
      </c>
      <c r="B126" s="182" t="s">
        <v>282</v>
      </c>
      <c r="C126" s="201"/>
      <c r="D126" s="31"/>
      <c r="E126" s="184"/>
      <c r="F126" s="31"/>
      <c r="G126" s="31"/>
      <c r="H126" s="185">
        <f t="shared" si="29"/>
        <v>0</v>
      </c>
      <c r="I126" s="32"/>
      <c r="J126" s="219"/>
      <c r="K126" s="219"/>
      <c r="L126" s="178"/>
      <c r="M126" s="174">
        <f t="shared" si="30"/>
        <v>0</v>
      </c>
      <c r="N126" s="175" t="str">
        <f t="shared" si="31"/>
        <v/>
      </c>
      <c r="O126" s="176"/>
      <c r="P126" s="219"/>
      <c r="Q126" s="177">
        <f t="shared" si="38"/>
        <v>0</v>
      </c>
      <c r="R126" s="176"/>
      <c r="S126" s="176"/>
      <c r="T126" s="176"/>
      <c r="U126" s="176"/>
      <c r="V126" s="31"/>
      <c r="W126" s="219"/>
      <c r="X126" s="219"/>
      <c r="Y126" s="194">
        <f t="shared" si="21"/>
        <v>0</v>
      </c>
      <c r="Z126" s="36" t="s">
        <v>187</v>
      </c>
      <c r="AA126" s="36" t="s">
        <v>187</v>
      </c>
      <c r="AB126" s="219"/>
      <c r="AC126" s="36" t="s">
        <v>187</v>
      </c>
      <c r="AD126" s="36" t="s">
        <v>187</v>
      </c>
      <c r="AE126" s="219"/>
      <c r="AF126" s="36" t="s">
        <v>187</v>
      </c>
      <c r="AG126" s="36" t="s">
        <v>187</v>
      </c>
      <c r="AH126" s="219"/>
      <c r="AI126" s="198">
        <f t="shared" si="32"/>
        <v>0</v>
      </c>
      <c r="AJ126" s="196">
        <f t="shared" si="33"/>
        <v>0</v>
      </c>
      <c r="AK126" s="11">
        <f t="shared" si="34"/>
        <v>0</v>
      </c>
      <c r="AL126" s="11">
        <f t="shared" si="35"/>
        <v>0</v>
      </c>
      <c r="AM126" s="11">
        <f t="shared" si="36"/>
        <v>0</v>
      </c>
      <c r="AN126" s="33">
        <f t="shared" si="22"/>
        <v>0</v>
      </c>
      <c r="AP126" s="33">
        <f t="shared" si="37"/>
        <v>0</v>
      </c>
      <c r="AQ126" s="93">
        <f t="shared" si="23"/>
        <v>0</v>
      </c>
      <c r="AR126" s="11">
        <f t="shared" si="24"/>
        <v>0</v>
      </c>
      <c r="AS126" s="11">
        <f t="shared" si="25"/>
        <v>0</v>
      </c>
      <c r="AT126" s="11">
        <f t="shared" si="39"/>
        <v>0</v>
      </c>
      <c r="AU126" s="11">
        <f t="shared" si="26"/>
        <v>0</v>
      </c>
      <c r="AV126" s="11">
        <f t="shared" si="27"/>
        <v>0</v>
      </c>
      <c r="AW126" s="11">
        <f t="shared" si="28"/>
        <v>0</v>
      </c>
    </row>
    <row r="127" spans="1:49">
      <c r="A127" s="38">
        <v>116</v>
      </c>
      <c r="B127" s="182" t="s">
        <v>282</v>
      </c>
      <c r="C127" s="201"/>
      <c r="D127" s="31"/>
      <c r="E127" s="184"/>
      <c r="F127" s="31"/>
      <c r="G127" s="31"/>
      <c r="H127" s="185">
        <f t="shared" si="29"/>
        <v>0</v>
      </c>
      <c r="I127" s="32"/>
      <c r="J127" s="219"/>
      <c r="K127" s="219"/>
      <c r="L127" s="178"/>
      <c r="M127" s="174">
        <f t="shared" si="30"/>
        <v>0</v>
      </c>
      <c r="N127" s="175" t="str">
        <f t="shared" si="31"/>
        <v/>
      </c>
      <c r="O127" s="176"/>
      <c r="P127" s="219"/>
      <c r="Q127" s="177">
        <f t="shared" si="38"/>
        <v>0</v>
      </c>
      <c r="R127" s="176"/>
      <c r="S127" s="176"/>
      <c r="T127" s="176"/>
      <c r="U127" s="176"/>
      <c r="V127" s="31"/>
      <c r="W127" s="219"/>
      <c r="X127" s="219"/>
      <c r="Y127" s="194">
        <f t="shared" si="21"/>
        <v>0</v>
      </c>
      <c r="Z127" s="36" t="s">
        <v>187</v>
      </c>
      <c r="AA127" s="36" t="s">
        <v>187</v>
      </c>
      <c r="AB127" s="219"/>
      <c r="AC127" s="36" t="s">
        <v>187</v>
      </c>
      <c r="AD127" s="36" t="s">
        <v>187</v>
      </c>
      <c r="AE127" s="219"/>
      <c r="AF127" s="36" t="s">
        <v>187</v>
      </c>
      <c r="AG127" s="36" t="s">
        <v>187</v>
      </c>
      <c r="AH127" s="219"/>
      <c r="AI127" s="198">
        <f t="shared" si="32"/>
        <v>0</v>
      </c>
      <c r="AJ127" s="196">
        <f t="shared" si="33"/>
        <v>0</v>
      </c>
      <c r="AK127" s="11">
        <f t="shared" si="34"/>
        <v>0</v>
      </c>
      <c r="AL127" s="11">
        <f t="shared" si="35"/>
        <v>0</v>
      </c>
      <c r="AM127" s="11">
        <f t="shared" si="36"/>
        <v>0</v>
      </c>
      <c r="AN127" s="33">
        <f t="shared" si="22"/>
        <v>0</v>
      </c>
      <c r="AP127" s="33">
        <f t="shared" si="37"/>
        <v>0</v>
      </c>
      <c r="AQ127" s="93">
        <f t="shared" si="23"/>
        <v>0</v>
      </c>
      <c r="AR127" s="11">
        <f t="shared" si="24"/>
        <v>0</v>
      </c>
      <c r="AS127" s="11">
        <f t="shared" si="25"/>
        <v>0</v>
      </c>
      <c r="AT127" s="11">
        <f t="shared" si="39"/>
        <v>0</v>
      </c>
      <c r="AU127" s="11">
        <f t="shared" si="26"/>
        <v>0</v>
      </c>
      <c r="AV127" s="11">
        <f t="shared" si="27"/>
        <v>0</v>
      </c>
      <c r="AW127" s="11">
        <f t="shared" si="28"/>
        <v>0</v>
      </c>
    </row>
    <row r="128" spans="1:49">
      <c r="A128" s="38">
        <v>117</v>
      </c>
      <c r="B128" s="182" t="s">
        <v>282</v>
      </c>
      <c r="C128" s="201"/>
      <c r="D128" s="31"/>
      <c r="E128" s="184"/>
      <c r="F128" s="31"/>
      <c r="G128" s="31"/>
      <c r="H128" s="185">
        <f t="shared" si="29"/>
        <v>0</v>
      </c>
      <c r="I128" s="32"/>
      <c r="J128" s="219"/>
      <c r="K128" s="219"/>
      <c r="L128" s="178"/>
      <c r="M128" s="174">
        <f t="shared" si="30"/>
        <v>0</v>
      </c>
      <c r="N128" s="175" t="str">
        <f t="shared" si="31"/>
        <v/>
      </c>
      <c r="O128" s="176"/>
      <c r="P128" s="219"/>
      <c r="Q128" s="177">
        <f t="shared" si="38"/>
        <v>0</v>
      </c>
      <c r="R128" s="176"/>
      <c r="S128" s="176"/>
      <c r="T128" s="176"/>
      <c r="U128" s="176"/>
      <c r="V128" s="31"/>
      <c r="W128" s="219"/>
      <c r="X128" s="219"/>
      <c r="Y128" s="194">
        <f t="shared" si="21"/>
        <v>0</v>
      </c>
      <c r="Z128" s="36" t="s">
        <v>187</v>
      </c>
      <c r="AA128" s="36" t="s">
        <v>187</v>
      </c>
      <c r="AB128" s="219"/>
      <c r="AC128" s="36" t="s">
        <v>187</v>
      </c>
      <c r="AD128" s="36" t="s">
        <v>187</v>
      </c>
      <c r="AE128" s="219"/>
      <c r="AF128" s="36" t="s">
        <v>187</v>
      </c>
      <c r="AG128" s="36" t="s">
        <v>187</v>
      </c>
      <c r="AH128" s="219"/>
      <c r="AI128" s="198">
        <f t="shared" si="32"/>
        <v>0</v>
      </c>
      <c r="AJ128" s="196">
        <f t="shared" si="33"/>
        <v>0</v>
      </c>
      <c r="AK128" s="11">
        <f t="shared" si="34"/>
        <v>0</v>
      </c>
      <c r="AL128" s="11">
        <f t="shared" si="35"/>
        <v>0</v>
      </c>
      <c r="AM128" s="11">
        <f t="shared" si="36"/>
        <v>0</v>
      </c>
      <c r="AN128" s="33">
        <f t="shared" si="22"/>
        <v>0</v>
      </c>
      <c r="AP128" s="33">
        <f t="shared" si="37"/>
        <v>0</v>
      </c>
      <c r="AQ128" s="93">
        <f t="shared" si="23"/>
        <v>0</v>
      </c>
      <c r="AR128" s="11">
        <f t="shared" si="24"/>
        <v>0</v>
      </c>
      <c r="AS128" s="11">
        <f t="shared" si="25"/>
        <v>0</v>
      </c>
      <c r="AT128" s="11">
        <f t="shared" si="39"/>
        <v>0</v>
      </c>
      <c r="AU128" s="11">
        <f t="shared" si="26"/>
        <v>0</v>
      </c>
      <c r="AV128" s="11">
        <f t="shared" si="27"/>
        <v>0</v>
      </c>
      <c r="AW128" s="11">
        <f t="shared" si="28"/>
        <v>0</v>
      </c>
    </row>
    <row r="129" spans="1:49">
      <c r="A129" s="38">
        <v>118</v>
      </c>
      <c r="B129" s="182" t="s">
        <v>282</v>
      </c>
      <c r="C129" s="201"/>
      <c r="D129" s="31"/>
      <c r="E129" s="184"/>
      <c r="F129" s="31"/>
      <c r="G129" s="31"/>
      <c r="H129" s="185">
        <f t="shared" si="29"/>
        <v>0</v>
      </c>
      <c r="I129" s="32"/>
      <c r="J129" s="219"/>
      <c r="K129" s="219"/>
      <c r="L129" s="178"/>
      <c r="M129" s="174">
        <f t="shared" si="30"/>
        <v>0</v>
      </c>
      <c r="N129" s="175" t="str">
        <f t="shared" si="31"/>
        <v/>
      </c>
      <c r="O129" s="176"/>
      <c r="P129" s="219"/>
      <c r="Q129" s="177">
        <f t="shared" si="38"/>
        <v>0</v>
      </c>
      <c r="R129" s="176"/>
      <c r="S129" s="176"/>
      <c r="T129" s="176"/>
      <c r="U129" s="176"/>
      <c r="V129" s="31"/>
      <c r="W129" s="219"/>
      <c r="X129" s="219"/>
      <c r="Y129" s="194">
        <f t="shared" si="21"/>
        <v>0</v>
      </c>
      <c r="Z129" s="36" t="s">
        <v>187</v>
      </c>
      <c r="AA129" s="36" t="s">
        <v>187</v>
      </c>
      <c r="AB129" s="219"/>
      <c r="AC129" s="36" t="s">
        <v>187</v>
      </c>
      <c r="AD129" s="36" t="s">
        <v>187</v>
      </c>
      <c r="AE129" s="219"/>
      <c r="AF129" s="36" t="s">
        <v>187</v>
      </c>
      <c r="AG129" s="36" t="s">
        <v>187</v>
      </c>
      <c r="AH129" s="219"/>
      <c r="AI129" s="198">
        <f t="shared" si="32"/>
        <v>0</v>
      </c>
      <c r="AJ129" s="196">
        <f t="shared" si="33"/>
        <v>0</v>
      </c>
      <c r="AK129" s="11">
        <f t="shared" si="34"/>
        <v>0</v>
      </c>
      <c r="AL129" s="11">
        <f t="shared" si="35"/>
        <v>0</v>
      </c>
      <c r="AM129" s="11">
        <f t="shared" si="36"/>
        <v>0</v>
      </c>
      <c r="AN129" s="33">
        <f t="shared" si="22"/>
        <v>0</v>
      </c>
      <c r="AP129" s="33">
        <f t="shared" si="37"/>
        <v>0</v>
      </c>
      <c r="AQ129" s="93">
        <f t="shared" si="23"/>
        <v>0</v>
      </c>
      <c r="AR129" s="11">
        <f t="shared" si="24"/>
        <v>0</v>
      </c>
      <c r="AS129" s="11">
        <f t="shared" si="25"/>
        <v>0</v>
      </c>
      <c r="AT129" s="11">
        <f t="shared" si="39"/>
        <v>0</v>
      </c>
      <c r="AU129" s="11">
        <f t="shared" si="26"/>
        <v>0</v>
      </c>
      <c r="AV129" s="11">
        <f t="shared" si="27"/>
        <v>0</v>
      </c>
      <c r="AW129" s="11">
        <f t="shared" si="28"/>
        <v>0</v>
      </c>
    </row>
    <row r="130" spans="1:49">
      <c r="A130" s="38">
        <v>119</v>
      </c>
      <c r="B130" s="182" t="s">
        <v>282</v>
      </c>
      <c r="C130" s="201"/>
      <c r="D130" s="31"/>
      <c r="E130" s="184"/>
      <c r="F130" s="31"/>
      <c r="G130" s="31"/>
      <c r="H130" s="185">
        <f t="shared" si="29"/>
        <v>0</v>
      </c>
      <c r="I130" s="32"/>
      <c r="J130" s="219"/>
      <c r="K130" s="219"/>
      <c r="L130" s="178"/>
      <c r="M130" s="174">
        <f t="shared" si="30"/>
        <v>0</v>
      </c>
      <c r="N130" s="175" t="str">
        <f t="shared" si="31"/>
        <v/>
      </c>
      <c r="O130" s="176"/>
      <c r="P130" s="219"/>
      <c r="Q130" s="177">
        <f t="shared" si="38"/>
        <v>0</v>
      </c>
      <c r="R130" s="176"/>
      <c r="S130" s="176"/>
      <c r="T130" s="176"/>
      <c r="U130" s="176"/>
      <c r="V130" s="31"/>
      <c r="W130" s="219"/>
      <c r="X130" s="219"/>
      <c r="Y130" s="194">
        <f t="shared" si="21"/>
        <v>0</v>
      </c>
      <c r="Z130" s="36" t="s">
        <v>187</v>
      </c>
      <c r="AA130" s="36" t="s">
        <v>187</v>
      </c>
      <c r="AB130" s="219"/>
      <c r="AC130" s="36" t="s">
        <v>187</v>
      </c>
      <c r="AD130" s="36" t="s">
        <v>187</v>
      </c>
      <c r="AE130" s="219"/>
      <c r="AF130" s="36" t="s">
        <v>187</v>
      </c>
      <c r="AG130" s="36" t="s">
        <v>187</v>
      </c>
      <c r="AH130" s="219"/>
      <c r="AI130" s="198">
        <f t="shared" si="32"/>
        <v>0</v>
      </c>
      <c r="AJ130" s="196">
        <f t="shared" si="33"/>
        <v>0</v>
      </c>
      <c r="AK130" s="11">
        <f t="shared" si="34"/>
        <v>0</v>
      </c>
      <c r="AL130" s="11">
        <f t="shared" si="35"/>
        <v>0</v>
      </c>
      <c r="AM130" s="11">
        <f t="shared" si="36"/>
        <v>0</v>
      </c>
      <c r="AN130" s="33">
        <f t="shared" si="22"/>
        <v>0</v>
      </c>
      <c r="AP130" s="33">
        <f t="shared" si="37"/>
        <v>0</v>
      </c>
      <c r="AQ130" s="93">
        <f t="shared" si="23"/>
        <v>0</v>
      </c>
      <c r="AR130" s="11">
        <f t="shared" si="24"/>
        <v>0</v>
      </c>
      <c r="AS130" s="11">
        <f t="shared" si="25"/>
        <v>0</v>
      </c>
      <c r="AT130" s="11">
        <f t="shared" si="39"/>
        <v>0</v>
      </c>
      <c r="AU130" s="11">
        <f t="shared" si="26"/>
        <v>0</v>
      </c>
      <c r="AV130" s="11">
        <f t="shared" si="27"/>
        <v>0</v>
      </c>
      <c r="AW130" s="11">
        <f t="shared" si="28"/>
        <v>0</v>
      </c>
    </row>
    <row r="131" spans="1:49">
      <c r="A131" s="38">
        <v>120</v>
      </c>
      <c r="B131" s="182" t="s">
        <v>282</v>
      </c>
      <c r="C131" s="201"/>
      <c r="D131" s="31"/>
      <c r="E131" s="184"/>
      <c r="F131" s="31"/>
      <c r="G131" s="31"/>
      <c r="H131" s="185">
        <f t="shared" si="29"/>
        <v>0</v>
      </c>
      <c r="I131" s="32"/>
      <c r="J131" s="219"/>
      <c r="K131" s="219"/>
      <c r="L131" s="178"/>
      <c r="M131" s="174">
        <f t="shared" si="30"/>
        <v>0</v>
      </c>
      <c r="N131" s="175" t="str">
        <f t="shared" si="31"/>
        <v/>
      </c>
      <c r="O131" s="176"/>
      <c r="P131" s="219"/>
      <c r="Q131" s="177">
        <f t="shared" si="38"/>
        <v>0</v>
      </c>
      <c r="R131" s="176"/>
      <c r="S131" s="176"/>
      <c r="T131" s="176"/>
      <c r="U131" s="176"/>
      <c r="V131" s="31"/>
      <c r="W131" s="219"/>
      <c r="X131" s="219"/>
      <c r="Y131" s="194">
        <f t="shared" si="21"/>
        <v>0</v>
      </c>
      <c r="Z131" s="36" t="s">
        <v>187</v>
      </c>
      <c r="AA131" s="36" t="s">
        <v>187</v>
      </c>
      <c r="AB131" s="219"/>
      <c r="AC131" s="36" t="s">
        <v>187</v>
      </c>
      <c r="AD131" s="36" t="s">
        <v>187</v>
      </c>
      <c r="AE131" s="219"/>
      <c r="AF131" s="36" t="s">
        <v>187</v>
      </c>
      <c r="AG131" s="36" t="s">
        <v>187</v>
      </c>
      <c r="AH131" s="219"/>
      <c r="AI131" s="198">
        <f t="shared" si="32"/>
        <v>0</v>
      </c>
      <c r="AJ131" s="196">
        <f t="shared" si="33"/>
        <v>0</v>
      </c>
      <c r="AK131" s="11">
        <f t="shared" si="34"/>
        <v>0</v>
      </c>
      <c r="AL131" s="11">
        <f t="shared" si="35"/>
        <v>0</v>
      </c>
      <c r="AM131" s="11">
        <f t="shared" si="36"/>
        <v>0</v>
      </c>
      <c r="AN131" s="33">
        <f t="shared" si="22"/>
        <v>0</v>
      </c>
      <c r="AP131" s="33">
        <f t="shared" si="37"/>
        <v>0</v>
      </c>
      <c r="AQ131" s="93">
        <f t="shared" si="23"/>
        <v>0</v>
      </c>
      <c r="AR131" s="11">
        <f t="shared" si="24"/>
        <v>0</v>
      </c>
      <c r="AS131" s="11">
        <f t="shared" si="25"/>
        <v>0</v>
      </c>
      <c r="AT131" s="11">
        <f t="shared" si="39"/>
        <v>0</v>
      </c>
      <c r="AU131" s="11">
        <f t="shared" si="26"/>
        <v>0</v>
      </c>
      <c r="AV131" s="11">
        <f t="shared" si="27"/>
        <v>0</v>
      </c>
      <c r="AW131" s="11">
        <f t="shared" si="28"/>
        <v>0</v>
      </c>
    </row>
    <row r="132" spans="1:49">
      <c r="A132" s="38">
        <v>121</v>
      </c>
      <c r="B132" s="182" t="s">
        <v>282</v>
      </c>
      <c r="C132" s="201"/>
      <c r="D132" s="31"/>
      <c r="E132" s="184"/>
      <c r="F132" s="31"/>
      <c r="G132" s="31"/>
      <c r="H132" s="185">
        <f t="shared" si="29"/>
        <v>0</v>
      </c>
      <c r="I132" s="32"/>
      <c r="J132" s="219"/>
      <c r="K132" s="219"/>
      <c r="L132" s="178"/>
      <c r="M132" s="174">
        <f t="shared" si="30"/>
        <v>0</v>
      </c>
      <c r="N132" s="175" t="str">
        <f t="shared" si="31"/>
        <v/>
      </c>
      <c r="O132" s="176"/>
      <c r="P132" s="219"/>
      <c r="Q132" s="177">
        <f t="shared" si="38"/>
        <v>0</v>
      </c>
      <c r="R132" s="176"/>
      <c r="S132" s="176"/>
      <c r="T132" s="176"/>
      <c r="U132" s="176"/>
      <c r="V132" s="31"/>
      <c r="W132" s="219"/>
      <c r="X132" s="219"/>
      <c r="Y132" s="194">
        <f t="shared" si="21"/>
        <v>0</v>
      </c>
      <c r="Z132" s="36" t="s">
        <v>187</v>
      </c>
      <c r="AA132" s="36" t="s">
        <v>187</v>
      </c>
      <c r="AB132" s="219"/>
      <c r="AC132" s="36" t="s">
        <v>187</v>
      </c>
      <c r="AD132" s="36" t="s">
        <v>187</v>
      </c>
      <c r="AE132" s="219"/>
      <c r="AF132" s="36" t="s">
        <v>187</v>
      </c>
      <c r="AG132" s="36" t="s">
        <v>187</v>
      </c>
      <c r="AH132" s="219"/>
      <c r="AI132" s="198">
        <f t="shared" si="32"/>
        <v>0</v>
      </c>
      <c r="AJ132" s="196">
        <f t="shared" si="33"/>
        <v>0</v>
      </c>
      <c r="AK132" s="11">
        <f t="shared" si="34"/>
        <v>0</v>
      </c>
      <c r="AL132" s="11">
        <f t="shared" si="35"/>
        <v>0</v>
      </c>
      <c r="AM132" s="11">
        <f t="shared" si="36"/>
        <v>0</v>
      </c>
      <c r="AN132" s="33">
        <f t="shared" si="22"/>
        <v>0</v>
      </c>
      <c r="AP132" s="33">
        <f t="shared" si="37"/>
        <v>0</v>
      </c>
      <c r="AQ132" s="93">
        <f t="shared" si="23"/>
        <v>0</v>
      </c>
      <c r="AR132" s="11">
        <f t="shared" si="24"/>
        <v>0</v>
      </c>
      <c r="AS132" s="11">
        <f t="shared" si="25"/>
        <v>0</v>
      </c>
      <c r="AT132" s="11">
        <f t="shared" si="39"/>
        <v>0</v>
      </c>
      <c r="AU132" s="11">
        <f t="shared" si="26"/>
        <v>0</v>
      </c>
      <c r="AV132" s="11">
        <f t="shared" si="27"/>
        <v>0</v>
      </c>
      <c r="AW132" s="11">
        <f t="shared" si="28"/>
        <v>0</v>
      </c>
    </row>
    <row r="133" spans="1:49">
      <c r="A133" s="38">
        <v>122</v>
      </c>
      <c r="B133" s="182" t="s">
        <v>282</v>
      </c>
      <c r="C133" s="201"/>
      <c r="D133" s="31"/>
      <c r="E133" s="184"/>
      <c r="F133" s="31"/>
      <c r="G133" s="31"/>
      <c r="H133" s="185">
        <f t="shared" si="29"/>
        <v>0</v>
      </c>
      <c r="I133" s="32"/>
      <c r="J133" s="219"/>
      <c r="K133" s="219"/>
      <c r="L133" s="178"/>
      <c r="M133" s="174">
        <f t="shared" si="30"/>
        <v>0</v>
      </c>
      <c r="N133" s="175" t="str">
        <f t="shared" si="31"/>
        <v/>
      </c>
      <c r="O133" s="176"/>
      <c r="P133" s="219"/>
      <c r="Q133" s="177">
        <f t="shared" si="38"/>
        <v>0</v>
      </c>
      <c r="R133" s="176"/>
      <c r="S133" s="176"/>
      <c r="T133" s="176"/>
      <c r="U133" s="176"/>
      <c r="V133" s="31"/>
      <c r="W133" s="219"/>
      <c r="X133" s="219"/>
      <c r="Y133" s="194">
        <f t="shared" si="21"/>
        <v>0</v>
      </c>
      <c r="Z133" s="36" t="s">
        <v>187</v>
      </c>
      <c r="AA133" s="36" t="s">
        <v>187</v>
      </c>
      <c r="AB133" s="219"/>
      <c r="AC133" s="36" t="s">
        <v>187</v>
      </c>
      <c r="AD133" s="36" t="s">
        <v>187</v>
      </c>
      <c r="AE133" s="219"/>
      <c r="AF133" s="36" t="s">
        <v>187</v>
      </c>
      <c r="AG133" s="36" t="s">
        <v>187</v>
      </c>
      <c r="AH133" s="219"/>
      <c r="AI133" s="198">
        <f t="shared" si="32"/>
        <v>0</v>
      </c>
      <c r="AJ133" s="196">
        <f t="shared" si="33"/>
        <v>0</v>
      </c>
      <c r="AK133" s="11">
        <f t="shared" si="34"/>
        <v>0</v>
      </c>
      <c r="AL133" s="11">
        <f t="shared" si="35"/>
        <v>0</v>
      </c>
      <c r="AM133" s="11">
        <f t="shared" si="36"/>
        <v>0</v>
      </c>
      <c r="AN133" s="33">
        <f t="shared" si="22"/>
        <v>0</v>
      </c>
      <c r="AP133" s="33">
        <f t="shared" si="37"/>
        <v>0</v>
      </c>
      <c r="AQ133" s="93">
        <f t="shared" si="23"/>
        <v>0</v>
      </c>
      <c r="AR133" s="11">
        <f t="shared" si="24"/>
        <v>0</v>
      </c>
      <c r="AS133" s="11">
        <f t="shared" si="25"/>
        <v>0</v>
      </c>
      <c r="AT133" s="11">
        <f t="shared" si="39"/>
        <v>0</v>
      </c>
      <c r="AU133" s="11">
        <f t="shared" si="26"/>
        <v>0</v>
      </c>
      <c r="AV133" s="11">
        <f t="shared" si="27"/>
        <v>0</v>
      </c>
      <c r="AW133" s="11">
        <f t="shared" si="28"/>
        <v>0</v>
      </c>
    </row>
    <row r="134" spans="1:49">
      <c r="A134" s="38">
        <v>123</v>
      </c>
      <c r="B134" s="182" t="s">
        <v>282</v>
      </c>
      <c r="C134" s="201"/>
      <c r="D134" s="31"/>
      <c r="E134" s="184"/>
      <c r="F134" s="31"/>
      <c r="G134" s="31"/>
      <c r="H134" s="185">
        <f t="shared" si="29"/>
        <v>0</v>
      </c>
      <c r="I134" s="32"/>
      <c r="J134" s="219"/>
      <c r="K134" s="219"/>
      <c r="L134" s="178"/>
      <c r="M134" s="174">
        <f t="shared" si="30"/>
        <v>0</v>
      </c>
      <c r="N134" s="175" t="str">
        <f t="shared" si="31"/>
        <v/>
      </c>
      <c r="O134" s="176"/>
      <c r="P134" s="219"/>
      <c r="Q134" s="177">
        <f t="shared" si="38"/>
        <v>0</v>
      </c>
      <c r="R134" s="176"/>
      <c r="S134" s="176"/>
      <c r="T134" s="176"/>
      <c r="U134" s="176"/>
      <c r="V134" s="31"/>
      <c r="W134" s="219"/>
      <c r="X134" s="219"/>
      <c r="Y134" s="194">
        <f t="shared" si="21"/>
        <v>0</v>
      </c>
      <c r="Z134" s="36" t="s">
        <v>187</v>
      </c>
      <c r="AA134" s="36" t="s">
        <v>187</v>
      </c>
      <c r="AB134" s="219"/>
      <c r="AC134" s="36" t="s">
        <v>187</v>
      </c>
      <c r="AD134" s="36" t="s">
        <v>187</v>
      </c>
      <c r="AE134" s="219"/>
      <c r="AF134" s="36" t="s">
        <v>187</v>
      </c>
      <c r="AG134" s="36" t="s">
        <v>187</v>
      </c>
      <c r="AH134" s="219"/>
      <c r="AI134" s="198">
        <f t="shared" si="32"/>
        <v>0</v>
      </c>
      <c r="AJ134" s="196">
        <f t="shared" si="33"/>
        <v>0</v>
      </c>
      <c r="AK134" s="11">
        <f t="shared" si="34"/>
        <v>0</v>
      </c>
      <c r="AL134" s="11">
        <f t="shared" si="35"/>
        <v>0</v>
      </c>
      <c r="AM134" s="11">
        <f t="shared" si="36"/>
        <v>0</v>
      </c>
      <c r="AN134" s="33">
        <f t="shared" si="22"/>
        <v>0</v>
      </c>
      <c r="AP134" s="33">
        <f t="shared" si="37"/>
        <v>0</v>
      </c>
      <c r="AQ134" s="93">
        <f t="shared" si="23"/>
        <v>0</v>
      </c>
      <c r="AR134" s="11">
        <f t="shared" si="24"/>
        <v>0</v>
      </c>
      <c r="AS134" s="11">
        <f t="shared" si="25"/>
        <v>0</v>
      </c>
      <c r="AT134" s="11">
        <f t="shared" si="39"/>
        <v>0</v>
      </c>
      <c r="AU134" s="11">
        <f t="shared" si="26"/>
        <v>0</v>
      </c>
      <c r="AV134" s="11">
        <f t="shared" si="27"/>
        <v>0</v>
      </c>
      <c r="AW134" s="11">
        <f t="shared" si="28"/>
        <v>0</v>
      </c>
    </row>
    <row r="135" spans="1:49">
      <c r="A135" s="38">
        <v>124</v>
      </c>
      <c r="B135" s="182" t="s">
        <v>282</v>
      </c>
      <c r="C135" s="201"/>
      <c r="D135" s="31"/>
      <c r="E135" s="184"/>
      <c r="F135" s="31"/>
      <c r="G135" s="31"/>
      <c r="H135" s="185">
        <f t="shared" si="29"/>
        <v>0</v>
      </c>
      <c r="I135" s="32"/>
      <c r="J135" s="219"/>
      <c r="K135" s="219"/>
      <c r="L135" s="178"/>
      <c r="M135" s="174">
        <f t="shared" si="30"/>
        <v>0</v>
      </c>
      <c r="N135" s="175" t="str">
        <f t="shared" si="31"/>
        <v/>
      </c>
      <c r="O135" s="176"/>
      <c r="P135" s="219"/>
      <c r="Q135" s="177">
        <f t="shared" si="38"/>
        <v>0</v>
      </c>
      <c r="R135" s="176"/>
      <c r="S135" s="176"/>
      <c r="T135" s="176"/>
      <c r="U135" s="176"/>
      <c r="V135" s="31"/>
      <c r="W135" s="219"/>
      <c r="X135" s="219"/>
      <c r="Y135" s="194">
        <f t="shared" si="21"/>
        <v>0</v>
      </c>
      <c r="Z135" s="36" t="s">
        <v>187</v>
      </c>
      <c r="AA135" s="36" t="s">
        <v>187</v>
      </c>
      <c r="AB135" s="219"/>
      <c r="AC135" s="36" t="s">
        <v>187</v>
      </c>
      <c r="AD135" s="36" t="s">
        <v>187</v>
      </c>
      <c r="AE135" s="219"/>
      <c r="AF135" s="36" t="s">
        <v>187</v>
      </c>
      <c r="AG135" s="36" t="s">
        <v>187</v>
      </c>
      <c r="AH135" s="219"/>
      <c r="AI135" s="198">
        <f t="shared" si="32"/>
        <v>0</v>
      </c>
      <c r="AJ135" s="196">
        <f t="shared" si="33"/>
        <v>0</v>
      </c>
      <c r="AK135" s="11">
        <f t="shared" si="34"/>
        <v>0</v>
      </c>
      <c r="AL135" s="11">
        <f t="shared" si="35"/>
        <v>0</v>
      </c>
      <c r="AM135" s="11">
        <f t="shared" si="36"/>
        <v>0</v>
      </c>
      <c r="AN135" s="33">
        <f t="shared" si="22"/>
        <v>0</v>
      </c>
      <c r="AP135" s="33">
        <f t="shared" si="37"/>
        <v>0</v>
      </c>
      <c r="AQ135" s="93">
        <f t="shared" si="23"/>
        <v>0</v>
      </c>
      <c r="AR135" s="11">
        <f t="shared" si="24"/>
        <v>0</v>
      </c>
      <c r="AS135" s="11">
        <f t="shared" si="25"/>
        <v>0</v>
      </c>
      <c r="AT135" s="11">
        <f t="shared" si="39"/>
        <v>0</v>
      </c>
      <c r="AU135" s="11">
        <f t="shared" si="26"/>
        <v>0</v>
      </c>
      <c r="AV135" s="11">
        <f t="shared" si="27"/>
        <v>0</v>
      </c>
      <c r="AW135" s="11">
        <f t="shared" si="28"/>
        <v>0</v>
      </c>
    </row>
    <row r="136" spans="1:49">
      <c r="A136" s="38">
        <v>125</v>
      </c>
      <c r="B136" s="182" t="s">
        <v>282</v>
      </c>
      <c r="C136" s="201"/>
      <c r="D136" s="31"/>
      <c r="E136" s="184"/>
      <c r="F136" s="31"/>
      <c r="G136" s="31"/>
      <c r="H136" s="185">
        <f t="shared" si="29"/>
        <v>0</v>
      </c>
      <c r="I136" s="32"/>
      <c r="J136" s="219"/>
      <c r="K136" s="219"/>
      <c r="L136" s="178"/>
      <c r="M136" s="174">
        <f t="shared" si="30"/>
        <v>0</v>
      </c>
      <c r="N136" s="175" t="str">
        <f t="shared" si="31"/>
        <v/>
      </c>
      <c r="O136" s="176"/>
      <c r="P136" s="219"/>
      <c r="Q136" s="177">
        <f t="shared" si="38"/>
        <v>0</v>
      </c>
      <c r="R136" s="176"/>
      <c r="S136" s="176"/>
      <c r="T136" s="176"/>
      <c r="U136" s="176"/>
      <c r="V136" s="31"/>
      <c r="W136" s="219"/>
      <c r="X136" s="219"/>
      <c r="Y136" s="194">
        <f t="shared" si="21"/>
        <v>0</v>
      </c>
      <c r="Z136" s="36" t="s">
        <v>187</v>
      </c>
      <c r="AA136" s="36" t="s">
        <v>187</v>
      </c>
      <c r="AB136" s="219"/>
      <c r="AC136" s="36" t="s">
        <v>187</v>
      </c>
      <c r="AD136" s="36" t="s">
        <v>187</v>
      </c>
      <c r="AE136" s="219"/>
      <c r="AF136" s="36" t="s">
        <v>187</v>
      </c>
      <c r="AG136" s="36" t="s">
        <v>187</v>
      </c>
      <c r="AH136" s="219"/>
      <c r="AI136" s="198">
        <f t="shared" si="32"/>
        <v>0</v>
      </c>
      <c r="AJ136" s="196">
        <f t="shared" si="33"/>
        <v>0</v>
      </c>
      <c r="AK136" s="11">
        <f t="shared" si="34"/>
        <v>0</v>
      </c>
      <c r="AL136" s="11">
        <f t="shared" si="35"/>
        <v>0</v>
      </c>
      <c r="AM136" s="11">
        <f t="shared" si="36"/>
        <v>0</v>
      </c>
      <c r="AN136" s="33">
        <f t="shared" si="22"/>
        <v>0</v>
      </c>
      <c r="AP136" s="33">
        <f t="shared" si="37"/>
        <v>0</v>
      </c>
      <c r="AQ136" s="93">
        <f t="shared" si="23"/>
        <v>0</v>
      </c>
      <c r="AR136" s="11">
        <f t="shared" si="24"/>
        <v>0</v>
      </c>
      <c r="AS136" s="11">
        <f t="shared" si="25"/>
        <v>0</v>
      </c>
      <c r="AT136" s="11">
        <f t="shared" si="39"/>
        <v>0</v>
      </c>
      <c r="AU136" s="11">
        <f t="shared" si="26"/>
        <v>0</v>
      </c>
      <c r="AV136" s="11">
        <f t="shared" si="27"/>
        <v>0</v>
      </c>
      <c r="AW136" s="11">
        <f t="shared" si="28"/>
        <v>0</v>
      </c>
    </row>
    <row r="137" spans="1:49">
      <c r="A137" s="38">
        <v>126</v>
      </c>
      <c r="B137" s="182" t="s">
        <v>282</v>
      </c>
      <c r="C137" s="201"/>
      <c r="D137" s="31"/>
      <c r="E137" s="184"/>
      <c r="F137" s="31"/>
      <c r="G137" s="31"/>
      <c r="H137" s="185">
        <f t="shared" si="29"/>
        <v>0</v>
      </c>
      <c r="I137" s="32"/>
      <c r="J137" s="219"/>
      <c r="K137" s="219"/>
      <c r="L137" s="178"/>
      <c r="M137" s="174">
        <f t="shared" si="30"/>
        <v>0</v>
      </c>
      <c r="N137" s="175" t="str">
        <f t="shared" si="31"/>
        <v/>
      </c>
      <c r="O137" s="176"/>
      <c r="P137" s="219"/>
      <c r="Q137" s="177">
        <f t="shared" si="38"/>
        <v>0</v>
      </c>
      <c r="R137" s="176"/>
      <c r="S137" s="176"/>
      <c r="T137" s="176"/>
      <c r="U137" s="176"/>
      <c r="V137" s="31"/>
      <c r="W137" s="219"/>
      <c r="X137" s="219"/>
      <c r="Y137" s="194">
        <f t="shared" si="21"/>
        <v>0</v>
      </c>
      <c r="Z137" s="36" t="s">
        <v>187</v>
      </c>
      <c r="AA137" s="36" t="s">
        <v>187</v>
      </c>
      <c r="AB137" s="219"/>
      <c r="AC137" s="36" t="s">
        <v>187</v>
      </c>
      <c r="AD137" s="36" t="s">
        <v>187</v>
      </c>
      <c r="AE137" s="219"/>
      <c r="AF137" s="36" t="s">
        <v>187</v>
      </c>
      <c r="AG137" s="36" t="s">
        <v>187</v>
      </c>
      <c r="AH137" s="219"/>
      <c r="AI137" s="198">
        <f t="shared" si="32"/>
        <v>0</v>
      </c>
      <c r="AJ137" s="196">
        <f t="shared" si="33"/>
        <v>0</v>
      </c>
      <c r="AK137" s="11">
        <f t="shared" si="34"/>
        <v>0</v>
      </c>
      <c r="AL137" s="11">
        <f t="shared" si="35"/>
        <v>0</v>
      </c>
      <c r="AM137" s="11">
        <f t="shared" si="36"/>
        <v>0</v>
      </c>
      <c r="AN137" s="33">
        <f t="shared" si="22"/>
        <v>0</v>
      </c>
      <c r="AP137" s="33">
        <f t="shared" si="37"/>
        <v>0</v>
      </c>
      <c r="AQ137" s="93">
        <f t="shared" si="23"/>
        <v>0</v>
      </c>
      <c r="AR137" s="11">
        <f t="shared" si="24"/>
        <v>0</v>
      </c>
      <c r="AS137" s="11">
        <f t="shared" si="25"/>
        <v>0</v>
      </c>
      <c r="AT137" s="11">
        <f t="shared" si="39"/>
        <v>0</v>
      </c>
      <c r="AU137" s="11">
        <f t="shared" si="26"/>
        <v>0</v>
      </c>
      <c r="AV137" s="11">
        <f t="shared" si="27"/>
        <v>0</v>
      </c>
      <c r="AW137" s="11">
        <f t="shared" si="28"/>
        <v>0</v>
      </c>
    </row>
    <row r="138" spans="1:49">
      <c r="A138" s="38">
        <v>127</v>
      </c>
      <c r="B138" s="182" t="s">
        <v>282</v>
      </c>
      <c r="C138" s="201"/>
      <c r="D138" s="31"/>
      <c r="E138" s="184"/>
      <c r="F138" s="31"/>
      <c r="G138" s="31"/>
      <c r="H138" s="185">
        <f t="shared" si="29"/>
        <v>0</v>
      </c>
      <c r="I138" s="32"/>
      <c r="J138" s="219"/>
      <c r="K138" s="219"/>
      <c r="L138" s="178"/>
      <c r="M138" s="174">
        <f t="shared" si="30"/>
        <v>0</v>
      </c>
      <c r="N138" s="175" t="str">
        <f t="shared" si="31"/>
        <v/>
      </c>
      <c r="O138" s="176"/>
      <c r="P138" s="219"/>
      <c r="Q138" s="177">
        <f t="shared" si="38"/>
        <v>0</v>
      </c>
      <c r="R138" s="176"/>
      <c r="S138" s="176"/>
      <c r="T138" s="176"/>
      <c r="U138" s="176"/>
      <c r="V138" s="31"/>
      <c r="W138" s="219"/>
      <c r="X138" s="219"/>
      <c r="Y138" s="194">
        <f t="shared" si="21"/>
        <v>0</v>
      </c>
      <c r="Z138" s="36" t="s">
        <v>187</v>
      </c>
      <c r="AA138" s="36" t="s">
        <v>187</v>
      </c>
      <c r="AB138" s="219"/>
      <c r="AC138" s="36" t="s">
        <v>187</v>
      </c>
      <c r="AD138" s="36" t="s">
        <v>187</v>
      </c>
      <c r="AE138" s="219"/>
      <c r="AF138" s="36" t="s">
        <v>187</v>
      </c>
      <c r="AG138" s="36" t="s">
        <v>187</v>
      </c>
      <c r="AH138" s="219"/>
      <c r="AI138" s="198">
        <f t="shared" si="32"/>
        <v>0</v>
      </c>
      <c r="AJ138" s="196">
        <f t="shared" si="33"/>
        <v>0</v>
      </c>
      <c r="AK138" s="11">
        <f t="shared" si="34"/>
        <v>0</v>
      </c>
      <c r="AL138" s="11">
        <f t="shared" si="35"/>
        <v>0</v>
      </c>
      <c r="AM138" s="11">
        <f t="shared" si="36"/>
        <v>0</v>
      </c>
      <c r="AN138" s="33">
        <f t="shared" si="22"/>
        <v>0</v>
      </c>
      <c r="AP138" s="33">
        <f t="shared" si="37"/>
        <v>0</v>
      </c>
      <c r="AQ138" s="93">
        <f t="shared" si="23"/>
        <v>0</v>
      </c>
      <c r="AR138" s="11">
        <f t="shared" si="24"/>
        <v>0</v>
      </c>
      <c r="AS138" s="11">
        <f t="shared" si="25"/>
        <v>0</v>
      </c>
      <c r="AT138" s="11">
        <f t="shared" si="39"/>
        <v>0</v>
      </c>
      <c r="AU138" s="11">
        <f t="shared" si="26"/>
        <v>0</v>
      </c>
      <c r="AV138" s="11">
        <f t="shared" si="27"/>
        <v>0</v>
      </c>
      <c r="AW138" s="11">
        <f t="shared" si="28"/>
        <v>0</v>
      </c>
    </row>
    <row r="139" spans="1:49">
      <c r="A139" s="38">
        <v>128</v>
      </c>
      <c r="B139" s="182" t="s">
        <v>282</v>
      </c>
      <c r="C139" s="201"/>
      <c r="D139" s="31"/>
      <c r="E139" s="184"/>
      <c r="F139" s="31"/>
      <c r="G139" s="31"/>
      <c r="H139" s="185">
        <f t="shared" si="29"/>
        <v>0</v>
      </c>
      <c r="I139" s="32"/>
      <c r="J139" s="219"/>
      <c r="K139" s="219"/>
      <c r="L139" s="178"/>
      <c r="M139" s="174">
        <f t="shared" si="30"/>
        <v>0</v>
      </c>
      <c r="N139" s="175" t="str">
        <f t="shared" si="31"/>
        <v/>
      </c>
      <c r="O139" s="176"/>
      <c r="P139" s="219"/>
      <c r="Q139" s="177">
        <f t="shared" si="38"/>
        <v>0</v>
      </c>
      <c r="R139" s="176"/>
      <c r="S139" s="176"/>
      <c r="T139" s="176"/>
      <c r="U139" s="176"/>
      <c r="V139" s="31"/>
      <c r="W139" s="219"/>
      <c r="X139" s="219"/>
      <c r="Y139" s="194">
        <f t="shared" si="21"/>
        <v>0</v>
      </c>
      <c r="Z139" s="36" t="s">
        <v>187</v>
      </c>
      <c r="AA139" s="36" t="s">
        <v>187</v>
      </c>
      <c r="AB139" s="219"/>
      <c r="AC139" s="36" t="s">
        <v>187</v>
      </c>
      <c r="AD139" s="36" t="s">
        <v>187</v>
      </c>
      <c r="AE139" s="219"/>
      <c r="AF139" s="36" t="s">
        <v>187</v>
      </c>
      <c r="AG139" s="36" t="s">
        <v>187</v>
      </c>
      <c r="AH139" s="219"/>
      <c r="AI139" s="198">
        <f t="shared" si="32"/>
        <v>0</v>
      </c>
      <c r="AJ139" s="196">
        <f t="shared" si="33"/>
        <v>0</v>
      </c>
      <c r="AK139" s="11">
        <f t="shared" si="34"/>
        <v>0</v>
      </c>
      <c r="AL139" s="11">
        <f t="shared" si="35"/>
        <v>0</v>
      </c>
      <c r="AM139" s="11">
        <f t="shared" si="36"/>
        <v>0</v>
      </c>
      <c r="AN139" s="33">
        <f t="shared" si="22"/>
        <v>0</v>
      </c>
      <c r="AP139" s="33">
        <f t="shared" si="37"/>
        <v>0</v>
      </c>
      <c r="AQ139" s="93">
        <f t="shared" si="23"/>
        <v>0</v>
      </c>
      <c r="AR139" s="11">
        <f t="shared" si="24"/>
        <v>0</v>
      </c>
      <c r="AS139" s="11">
        <f t="shared" si="25"/>
        <v>0</v>
      </c>
      <c r="AT139" s="11">
        <f t="shared" si="39"/>
        <v>0</v>
      </c>
      <c r="AU139" s="11">
        <f t="shared" si="26"/>
        <v>0</v>
      </c>
      <c r="AV139" s="11">
        <f t="shared" si="27"/>
        <v>0</v>
      </c>
      <c r="AW139" s="11">
        <f t="shared" si="28"/>
        <v>0</v>
      </c>
    </row>
    <row r="140" spans="1:49">
      <c r="A140" s="38">
        <v>129</v>
      </c>
      <c r="B140" s="182" t="s">
        <v>282</v>
      </c>
      <c r="C140" s="201"/>
      <c r="D140" s="31"/>
      <c r="E140" s="184"/>
      <c r="F140" s="31"/>
      <c r="G140" s="31"/>
      <c r="H140" s="185">
        <f t="shared" si="29"/>
        <v>0</v>
      </c>
      <c r="I140" s="32"/>
      <c r="J140" s="219"/>
      <c r="K140" s="219"/>
      <c r="L140" s="178"/>
      <c r="M140" s="174">
        <f t="shared" si="30"/>
        <v>0</v>
      </c>
      <c r="N140" s="175" t="str">
        <f t="shared" si="31"/>
        <v/>
      </c>
      <c r="O140" s="176"/>
      <c r="P140" s="219"/>
      <c r="Q140" s="177">
        <f t="shared" si="38"/>
        <v>0</v>
      </c>
      <c r="R140" s="176"/>
      <c r="S140" s="176"/>
      <c r="T140" s="176"/>
      <c r="U140" s="176"/>
      <c r="V140" s="31"/>
      <c r="W140" s="219"/>
      <c r="X140" s="219"/>
      <c r="Y140" s="194">
        <f t="shared" ref="Y140:Y203" si="40">IF(B140="โปรดเลือก ",0,IF(P140&lt;&gt;0,P140,IF(W140&gt;0,W140+X140,(J140+N140)*12+O140*12+P140+S140+T140+U140)))</f>
        <v>0</v>
      </c>
      <c r="Z140" s="36" t="s">
        <v>187</v>
      </c>
      <c r="AA140" s="36" t="s">
        <v>187</v>
      </c>
      <c r="AB140" s="219"/>
      <c r="AC140" s="36" t="s">
        <v>187</v>
      </c>
      <c r="AD140" s="36" t="s">
        <v>187</v>
      </c>
      <c r="AE140" s="219"/>
      <c r="AF140" s="36" t="s">
        <v>187</v>
      </c>
      <c r="AG140" s="36" t="s">
        <v>187</v>
      </c>
      <c r="AH140" s="219"/>
      <c r="AI140" s="198">
        <f t="shared" si="32"/>
        <v>0</v>
      </c>
      <c r="AJ140" s="196">
        <f t="shared" si="33"/>
        <v>0</v>
      </c>
      <c r="AK140" s="11">
        <f t="shared" si="34"/>
        <v>0</v>
      </c>
      <c r="AL140" s="11">
        <f t="shared" si="35"/>
        <v>0</v>
      </c>
      <c r="AM140" s="11">
        <f t="shared" si="36"/>
        <v>0</v>
      </c>
      <c r="AN140" s="33">
        <f t="shared" ref="AN140:AN203" si="41">IF(B140="โปรดเลือก",0,IF(B140="เป็นสมาชิก กบข. ",(AK140/365)+(AL140/12)+AM140+I140,ROUND((AK140/365)+(AL140/12)+AM140,0)))</f>
        <v>0</v>
      </c>
      <c r="AP140" s="33">
        <f t="shared" si="37"/>
        <v>0</v>
      </c>
      <c r="AQ140" s="93">
        <f t="shared" ref="AQ140:AQ203" si="42">IFERROR(VALUE(LEFT(F140,2)),0)</f>
        <v>0</v>
      </c>
      <c r="AR140" s="11">
        <f t="shared" ref="AR140:AR203" si="43">IFERROR(VALUE(MID(F140,4,2)),0)</f>
        <v>0</v>
      </c>
      <c r="AS140" s="11">
        <f t="shared" ref="AS140:AS203" si="44">IFERROR(VALUE(RIGHT(F140,4)),0)</f>
        <v>0</v>
      </c>
      <c r="AT140" s="11">
        <f t="shared" si="39"/>
        <v>0</v>
      </c>
      <c r="AU140" s="11">
        <f t="shared" ref="AU140:AU203" si="45">IFERROR(VALUE(LEFT(G140,2)),0)</f>
        <v>0</v>
      </c>
      <c r="AV140" s="11">
        <f t="shared" ref="AV140:AV203" si="46">IFERROR(VALUE(MID(G140,4,2)),0)</f>
        <v>0</v>
      </c>
      <c r="AW140" s="11">
        <f t="shared" ref="AW140:AW203" si="47">IFERROR(VALUE(RIGHT(G140,4)),0)</f>
        <v>0</v>
      </c>
    </row>
    <row r="141" spans="1:49">
      <c r="A141" s="38">
        <v>130</v>
      </c>
      <c r="B141" s="182" t="s">
        <v>282</v>
      </c>
      <c r="C141" s="201"/>
      <c r="D141" s="31"/>
      <c r="E141" s="184"/>
      <c r="F141" s="31"/>
      <c r="G141" s="31"/>
      <c r="H141" s="185">
        <f t="shared" ref="H141:H204" si="48">IFERROR(IF(B141="โปรดเลือก",0,IF(B141="ไม่เป็นสมาชิก กบข.",ROUND((DATEDIF(F141,G141,"Y")+DATEDIF(F141,G141,"Ym")/12)+I141,0),AN141)),0)</f>
        <v>0</v>
      </c>
      <c r="I141" s="32"/>
      <c r="J141" s="219"/>
      <c r="K141" s="219"/>
      <c r="L141" s="178"/>
      <c r="M141" s="174">
        <f t="shared" ref="M141:M204" si="49">L141+K141</f>
        <v>0</v>
      </c>
      <c r="N141" s="175" t="str">
        <f t="shared" ref="N141:N204" si="50">IFERROR(IF(P141&lt;&gt;0,0,IF(B141="โปรดเลือก ","",(IF(B141="ไม่เป็นสมาชิก กบข.",M141*H141/50,IF(B141="เป็นสมาชิก กบข. ",(IF(M141*H141/50&gt;0.7*M141,0.7*M141,M141*H141/50))))))),0)</f>
        <v/>
      </c>
      <c r="O141" s="176"/>
      <c r="P141" s="219"/>
      <c r="Q141" s="177">
        <f t="shared" si="38"/>
        <v>0</v>
      </c>
      <c r="R141" s="176"/>
      <c r="S141" s="176"/>
      <c r="T141" s="176"/>
      <c r="U141" s="176"/>
      <c r="V141" s="31"/>
      <c r="W141" s="219"/>
      <c r="X141" s="219"/>
      <c r="Y141" s="194">
        <f t="shared" si="40"/>
        <v>0</v>
      </c>
      <c r="Z141" s="36" t="s">
        <v>187</v>
      </c>
      <c r="AA141" s="36" t="s">
        <v>187</v>
      </c>
      <c r="AB141" s="219"/>
      <c r="AC141" s="36" t="s">
        <v>187</v>
      </c>
      <c r="AD141" s="36" t="s">
        <v>187</v>
      </c>
      <c r="AE141" s="219"/>
      <c r="AF141" s="36" t="s">
        <v>187</v>
      </c>
      <c r="AG141" s="36" t="s">
        <v>187</v>
      </c>
      <c r="AH141" s="219"/>
      <c r="AI141" s="198">
        <f t="shared" ref="AI141:AI204" si="51">AB141+AE141+AH141</f>
        <v>0</v>
      </c>
      <c r="AJ141" s="196">
        <f t="shared" ref="AJ141:AJ204" si="52">Y141+AI141</f>
        <v>0</v>
      </c>
      <c r="AK141" s="11">
        <f t="shared" ref="AK141:AK204" si="53">IF(AU141&lt;AQ141,AT141-AQ141+AU141,AU141-AQ141)</f>
        <v>0</v>
      </c>
      <c r="AL141" s="11">
        <f t="shared" ref="AL141:AL204" si="54">IF(AU141=AQ141,IF(AV141=AR141,0,IF(AV141&gt;AR141,AV141-AR141,12+AV141-AR141)),IF(AU141&gt;AQ141,IF(AV141&gt;AR141,AV141-AR141,IF(AV141=AR141,0,12+AV141-AR141)),IF(AU141&lt;AQ141,IF(AV141&gt;AR141,AV141-AR141-1,IF(AV141=AR141,0,12+AV141-AR141-1)))))</f>
        <v>0</v>
      </c>
      <c r="AM141" s="11">
        <f t="shared" ref="AM141:AM204" si="55">IF(AND(AQ141=AU141,AR141=AV141),AW141-AS141,IF(AND(AQ141&gt;=AU141,AR141&gt;AV141),AW141-AS141-1,IF(AND(AQ141&lt;AU141,AR141&gt;AV141),AW141-AS141-1,IF(AND(AQ141&lt;AU141,AR141&lt;AV141),AW141-AS141,AW141-AS141))))</f>
        <v>0</v>
      </c>
      <c r="AN141" s="33">
        <f t="shared" si="41"/>
        <v>0</v>
      </c>
      <c r="AP141" s="33">
        <f t="shared" ref="AP141:AP204" si="56">IFERROR(IF(AND(J141&lt;&gt;0,N141=0),J141*15,IF(AND(J141=0,N141&lt;&gt;0),N141*15,0)),0)</f>
        <v>0</v>
      </c>
      <c r="AQ141" s="93">
        <f t="shared" si="42"/>
        <v>0</v>
      </c>
      <c r="AR141" s="11">
        <f t="shared" si="43"/>
        <v>0</v>
      </c>
      <c r="AS141" s="11">
        <f t="shared" si="44"/>
        <v>0</v>
      </c>
      <c r="AT141" s="11">
        <f t="shared" si="39"/>
        <v>0</v>
      </c>
      <c r="AU141" s="11">
        <f t="shared" si="45"/>
        <v>0</v>
      </c>
      <c r="AV141" s="11">
        <f t="shared" si="46"/>
        <v>0</v>
      </c>
      <c r="AW141" s="11">
        <f t="shared" si="47"/>
        <v>0</v>
      </c>
    </row>
    <row r="142" spans="1:49">
      <c r="A142" s="38">
        <v>131</v>
      </c>
      <c r="B142" s="182" t="s">
        <v>282</v>
      </c>
      <c r="C142" s="201"/>
      <c r="D142" s="31"/>
      <c r="E142" s="184"/>
      <c r="F142" s="31"/>
      <c r="G142" s="31"/>
      <c r="H142" s="185">
        <f t="shared" si="48"/>
        <v>0</v>
      </c>
      <c r="I142" s="32"/>
      <c r="J142" s="219"/>
      <c r="K142" s="219"/>
      <c r="L142" s="178"/>
      <c r="M142" s="174">
        <f t="shared" si="49"/>
        <v>0</v>
      </c>
      <c r="N142" s="175" t="str">
        <f t="shared" si="50"/>
        <v/>
      </c>
      <c r="O142" s="176"/>
      <c r="P142" s="219"/>
      <c r="Q142" s="177">
        <f t="shared" ref="Q142:Q205" si="57">IF(AP142&lt;500000,AP142,500000)</f>
        <v>0</v>
      </c>
      <c r="R142" s="176"/>
      <c r="S142" s="176"/>
      <c r="T142" s="176"/>
      <c r="U142" s="176"/>
      <c r="V142" s="31"/>
      <c r="W142" s="219"/>
      <c r="X142" s="219"/>
      <c r="Y142" s="194">
        <f t="shared" si="40"/>
        <v>0</v>
      </c>
      <c r="Z142" s="36" t="s">
        <v>187</v>
      </c>
      <c r="AA142" s="36" t="s">
        <v>187</v>
      </c>
      <c r="AB142" s="219"/>
      <c r="AC142" s="36" t="s">
        <v>187</v>
      </c>
      <c r="AD142" s="36" t="s">
        <v>187</v>
      </c>
      <c r="AE142" s="219"/>
      <c r="AF142" s="36" t="s">
        <v>187</v>
      </c>
      <c r="AG142" s="36" t="s">
        <v>187</v>
      </c>
      <c r="AH142" s="219"/>
      <c r="AI142" s="198">
        <f t="shared" si="51"/>
        <v>0</v>
      </c>
      <c r="AJ142" s="196">
        <f t="shared" si="52"/>
        <v>0</v>
      </c>
      <c r="AK142" s="11">
        <f t="shared" si="53"/>
        <v>0</v>
      </c>
      <c r="AL142" s="11">
        <f t="shared" si="54"/>
        <v>0</v>
      </c>
      <c r="AM142" s="11">
        <f t="shared" si="55"/>
        <v>0</v>
      </c>
      <c r="AN142" s="33">
        <f t="shared" si="41"/>
        <v>0</v>
      </c>
      <c r="AP142" s="33">
        <f t="shared" si="56"/>
        <v>0</v>
      </c>
      <c r="AQ142" s="93">
        <f t="shared" si="42"/>
        <v>0</v>
      </c>
      <c r="AR142" s="11">
        <f t="shared" si="43"/>
        <v>0</v>
      </c>
      <c r="AS142" s="11">
        <f t="shared" si="44"/>
        <v>0</v>
      </c>
      <c r="AT142" s="11">
        <f t="shared" ref="AT142:AT205" si="58">IFERROR(VLOOKUP(AV142-1,$AY$12:$AZ$23,2,0),0)</f>
        <v>0</v>
      </c>
      <c r="AU142" s="11">
        <f t="shared" si="45"/>
        <v>0</v>
      </c>
      <c r="AV142" s="11">
        <f t="shared" si="46"/>
        <v>0</v>
      </c>
      <c r="AW142" s="11">
        <f t="shared" si="47"/>
        <v>0</v>
      </c>
    </row>
    <row r="143" spans="1:49">
      <c r="A143" s="38">
        <v>132</v>
      </c>
      <c r="B143" s="182" t="s">
        <v>282</v>
      </c>
      <c r="C143" s="201"/>
      <c r="D143" s="31"/>
      <c r="E143" s="184"/>
      <c r="F143" s="31"/>
      <c r="G143" s="31"/>
      <c r="H143" s="185">
        <f t="shared" si="48"/>
        <v>0</v>
      </c>
      <c r="I143" s="32"/>
      <c r="J143" s="219"/>
      <c r="K143" s="219"/>
      <c r="L143" s="178"/>
      <c r="M143" s="174">
        <f t="shared" si="49"/>
        <v>0</v>
      </c>
      <c r="N143" s="175" t="str">
        <f t="shared" si="50"/>
        <v/>
      </c>
      <c r="O143" s="176"/>
      <c r="P143" s="219"/>
      <c r="Q143" s="177">
        <f t="shared" si="57"/>
        <v>0</v>
      </c>
      <c r="R143" s="176"/>
      <c r="S143" s="176"/>
      <c r="T143" s="176"/>
      <c r="U143" s="176"/>
      <c r="V143" s="31"/>
      <c r="W143" s="219"/>
      <c r="X143" s="219"/>
      <c r="Y143" s="194">
        <f t="shared" si="40"/>
        <v>0</v>
      </c>
      <c r="Z143" s="36" t="s">
        <v>187</v>
      </c>
      <c r="AA143" s="36" t="s">
        <v>187</v>
      </c>
      <c r="AB143" s="219"/>
      <c r="AC143" s="36" t="s">
        <v>187</v>
      </c>
      <c r="AD143" s="36" t="s">
        <v>187</v>
      </c>
      <c r="AE143" s="219"/>
      <c r="AF143" s="36" t="s">
        <v>187</v>
      </c>
      <c r="AG143" s="36" t="s">
        <v>187</v>
      </c>
      <c r="AH143" s="219"/>
      <c r="AI143" s="198">
        <f t="shared" si="51"/>
        <v>0</v>
      </c>
      <c r="AJ143" s="196">
        <f t="shared" si="52"/>
        <v>0</v>
      </c>
      <c r="AK143" s="11">
        <f t="shared" si="53"/>
        <v>0</v>
      </c>
      <c r="AL143" s="11">
        <f t="shared" si="54"/>
        <v>0</v>
      </c>
      <c r="AM143" s="11">
        <f t="shared" si="55"/>
        <v>0</v>
      </c>
      <c r="AN143" s="33">
        <f t="shared" si="41"/>
        <v>0</v>
      </c>
      <c r="AP143" s="33">
        <f t="shared" si="56"/>
        <v>0</v>
      </c>
      <c r="AQ143" s="93">
        <f t="shared" si="42"/>
        <v>0</v>
      </c>
      <c r="AR143" s="11">
        <f t="shared" si="43"/>
        <v>0</v>
      </c>
      <c r="AS143" s="11">
        <f t="shared" si="44"/>
        <v>0</v>
      </c>
      <c r="AT143" s="11">
        <f t="shared" si="58"/>
        <v>0</v>
      </c>
      <c r="AU143" s="11">
        <f t="shared" si="45"/>
        <v>0</v>
      </c>
      <c r="AV143" s="11">
        <f t="shared" si="46"/>
        <v>0</v>
      </c>
      <c r="AW143" s="11">
        <f t="shared" si="47"/>
        <v>0</v>
      </c>
    </row>
    <row r="144" spans="1:49">
      <c r="A144" s="38">
        <v>133</v>
      </c>
      <c r="B144" s="182" t="s">
        <v>282</v>
      </c>
      <c r="C144" s="201"/>
      <c r="D144" s="31"/>
      <c r="E144" s="184"/>
      <c r="F144" s="31"/>
      <c r="G144" s="31"/>
      <c r="H144" s="185">
        <f t="shared" si="48"/>
        <v>0</v>
      </c>
      <c r="I144" s="32"/>
      <c r="J144" s="219"/>
      <c r="K144" s="219"/>
      <c r="L144" s="178"/>
      <c r="M144" s="174">
        <f t="shared" si="49"/>
        <v>0</v>
      </c>
      <c r="N144" s="175" t="str">
        <f t="shared" si="50"/>
        <v/>
      </c>
      <c r="O144" s="176"/>
      <c r="P144" s="219"/>
      <c r="Q144" s="177">
        <f t="shared" si="57"/>
        <v>0</v>
      </c>
      <c r="R144" s="176"/>
      <c r="S144" s="176"/>
      <c r="T144" s="176"/>
      <c r="U144" s="176"/>
      <c r="V144" s="31"/>
      <c r="W144" s="219"/>
      <c r="X144" s="219"/>
      <c r="Y144" s="194">
        <f t="shared" si="40"/>
        <v>0</v>
      </c>
      <c r="Z144" s="36" t="s">
        <v>187</v>
      </c>
      <c r="AA144" s="36" t="s">
        <v>187</v>
      </c>
      <c r="AB144" s="219"/>
      <c r="AC144" s="36" t="s">
        <v>187</v>
      </c>
      <c r="AD144" s="36" t="s">
        <v>187</v>
      </c>
      <c r="AE144" s="219"/>
      <c r="AF144" s="36" t="s">
        <v>187</v>
      </c>
      <c r="AG144" s="36" t="s">
        <v>187</v>
      </c>
      <c r="AH144" s="219"/>
      <c r="AI144" s="198">
        <f t="shared" si="51"/>
        <v>0</v>
      </c>
      <c r="AJ144" s="196">
        <f t="shared" si="52"/>
        <v>0</v>
      </c>
      <c r="AK144" s="11">
        <f t="shared" si="53"/>
        <v>0</v>
      </c>
      <c r="AL144" s="11">
        <f t="shared" si="54"/>
        <v>0</v>
      </c>
      <c r="AM144" s="11">
        <f t="shared" si="55"/>
        <v>0</v>
      </c>
      <c r="AN144" s="33">
        <f t="shared" si="41"/>
        <v>0</v>
      </c>
      <c r="AP144" s="33">
        <f t="shared" si="56"/>
        <v>0</v>
      </c>
      <c r="AQ144" s="93">
        <f t="shared" si="42"/>
        <v>0</v>
      </c>
      <c r="AR144" s="11">
        <f t="shared" si="43"/>
        <v>0</v>
      </c>
      <c r="AS144" s="11">
        <f t="shared" si="44"/>
        <v>0</v>
      </c>
      <c r="AT144" s="11">
        <f t="shared" si="58"/>
        <v>0</v>
      </c>
      <c r="AU144" s="11">
        <f t="shared" si="45"/>
        <v>0</v>
      </c>
      <c r="AV144" s="11">
        <f t="shared" si="46"/>
        <v>0</v>
      </c>
      <c r="AW144" s="11">
        <f t="shared" si="47"/>
        <v>0</v>
      </c>
    </row>
    <row r="145" spans="1:49">
      <c r="A145" s="38">
        <v>134</v>
      </c>
      <c r="B145" s="182" t="s">
        <v>282</v>
      </c>
      <c r="C145" s="201"/>
      <c r="D145" s="31"/>
      <c r="E145" s="184"/>
      <c r="F145" s="31"/>
      <c r="G145" s="31"/>
      <c r="H145" s="185">
        <f t="shared" si="48"/>
        <v>0</v>
      </c>
      <c r="I145" s="32"/>
      <c r="J145" s="219"/>
      <c r="K145" s="219"/>
      <c r="L145" s="178"/>
      <c r="M145" s="174">
        <f t="shared" si="49"/>
        <v>0</v>
      </c>
      <c r="N145" s="175" t="str">
        <f t="shared" si="50"/>
        <v/>
      </c>
      <c r="O145" s="176"/>
      <c r="P145" s="219"/>
      <c r="Q145" s="177">
        <f t="shared" si="57"/>
        <v>0</v>
      </c>
      <c r="R145" s="176"/>
      <c r="S145" s="176"/>
      <c r="T145" s="176"/>
      <c r="U145" s="176"/>
      <c r="V145" s="31"/>
      <c r="W145" s="219"/>
      <c r="X145" s="219"/>
      <c r="Y145" s="194">
        <f t="shared" si="40"/>
        <v>0</v>
      </c>
      <c r="Z145" s="36" t="s">
        <v>187</v>
      </c>
      <c r="AA145" s="36" t="s">
        <v>187</v>
      </c>
      <c r="AB145" s="219"/>
      <c r="AC145" s="36" t="s">
        <v>187</v>
      </c>
      <c r="AD145" s="36" t="s">
        <v>187</v>
      </c>
      <c r="AE145" s="219"/>
      <c r="AF145" s="36" t="s">
        <v>187</v>
      </c>
      <c r="AG145" s="36" t="s">
        <v>187</v>
      </c>
      <c r="AH145" s="219"/>
      <c r="AI145" s="198">
        <f t="shared" si="51"/>
        <v>0</v>
      </c>
      <c r="AJ145" s="196">
        <f t="shared" si="52"/>
        <v>0</v>
      </c>
      <c r="AK145" s="11">
        <f t="shared" si="53"/>
        <v>0</v>
      </c>
      <c r="AL145" s="11">
        <f t="shared" si="54"/>
        <v>0</v>
      </c>
      <c r="AM145" s="11">
        <f t="shared" si="55"/>
        <v>0</v>
      </c>
      <c r="AN145" s="33">
        <f t="shared" si="41"/>
        <v>0</v>
      </c>
      <c r="AP145" s="33">
        <f t="shared" si="56"/>
        <v>0</v>
      </c>
      <c r="AQ145" s="93">
        <f t="shared" si="42"/>
        <v>0</v>
      </c>
      <c r="AR145" s="11">
        <f t="shared" si="43"/>
        <v>0</v>
      </c>
      <c r="AS145" s="11">
        <f t="shared" si="44"/>
        <v>0</v>
      </c>
      <c r="AT145" s="11">
        <f t="shared" si="58"/>
        <v>0</v>
      </c>
      <c r="AU145" s="11">
        <f t="shared" si="45"/>
        <v>0</v>
      </c>
      <c r="AV145" s="11">
        <f t="shared" si="46"/>
        <v>0</v>
      </c>
      <c r="AW145" s="11">
        <f t="shared" si="47"/>
        <v>0</v>
      </c>
    </row>
    <row r="146" spans="1:49">
      <c r="A146" s="38">
        <v>135</v>
      </c>
      <c r="B146" s="182" t="s">
        <v>282</v>
      </c>
      <c r="C146" s="201"/>
      <c r="D146" s="31"/>
      <c r="E146" s="184"/>
      <c r="F146" s="31"/>
      <c r="G146" s="31"/>
      <c r="H146" s="185">
        <f t="shared" si="48"/>
        <v>0</v>
      </c>
      <c r="I146" s="32"/>
      <c r="J146" s="219"/>
      <c r="K146" s="219"/>
      <c r="L146" s="178"/>
      <c r="M146" s="174">
        <f t="shared" si="49"/>
        <v>0</v>
      </c>
      <c r="N146" s="175" t="str">
        <f t="shared" si="50"/>
        <v/>
      </c>
      <c r="O146" s="176"/>
      <c r="P146" s="219"/>
      <c r="Q146" s="177">
        <f t="shared" si="57"/>
        <v>0</v>
      </c>
      <c r="R146" s="176"/>
      <c r="S146" s="176"/>
      <c r="T146" s="176"/>
      <c r="U146" s="176"/>
      <c r="V146" s="31"/>
      <c r="W146" s="219"/>
      <c r="X146" s="219"/>
      <c r="Y146" s="194">
        <f t="shared" si="40"/>
        <v>0</v>
      </c>
      <c r="Z146" s="36" t="s">
        <v>187</v>
      </c>
      <c r="AA146" s="36" t="s">
        <v>187</v>
      </c>
      <c r="AB146" s="219"/>
      <c r="AC146" s="36" t="s">
        <v>187</v>
      </c>
      <c r="AD146" s="36" t="s">
        <v>187</v>
      </c>
      <c r="AE146" s="219"/>
      <c r="AF146" s="36" t="s">
        <v>187</v>
      </c>
      <c r="AG146" s="36" t="s">
        <v>187</v>
      </c>
      <c r="AH146" s="219"/>
      <c r="AI146" s="198">
        <f t="shared" si="51"/>
        <v>0</v>
      </c>
      <c r="AJ146" s="196">
        <f t="shared" si="52"/>
        <v>0</v>
      </c>
      <c r="AK146" s="11">
        <f t="shared" si="53"/>
        <v>0</v>
      </c>
      <c r="AL146" s="11">
        <f t="shared" si="54"/>
        <v>0</v>
      </c>
      <c r="AM146" s="11">
        <f t="shared" si="55"/>
        <v>0</v>
      </c>
      <c r="AN146" s="33">
        <f t="shared" si="41"/>
        <v>0</v>
      </c>
      <c r="AP146" s="33">
        <f t="shared" si="56"/>
        <v>0</v>
      </c>
      <c r="AQ146" s="93">
        <f t="shared" si="42"/>
        <v>0</v>
      </c>
      <c r="AR146" s="11">
        <f t="shared" si="43"/>
        <v>0</v>
      </c>
      <c r="AS146" s="11">
        <f t="shared" si="44"/>
        <v>0</v>
      </c>
      <c r="AT146" s="11">
        <f t="shared" si="58"/>
        <v>0</v>
      </c>
      <c r="AU146" s="11">
        <f t="shared" si="45"/>
        <v>0</v>
      </c>
      <c r="AV146" s="11">
        <f t="shared" si="46"/>
        <v>0</v>
      </c>
      <c r="AW146" s="11">
        <f t="shared" si="47"/>
        <v>0</v>
      </c>
    </row>
    <row r="147" spans="1:49">
      <c r="A147" s="38">
        <v>136</v>
      </c>
      <c r="B147" s="182" t="s">
        <v>282</v>
      </c>
      <c r="C147" s="201"/>
      <c r="D147" s="31"/>
      <c r="E147" s="184"/>
      <c r="F147" s="31"/>
      <c r="G147" s="31"/>
      <c r="H147" s="185">
        <f t="shared" si="48"/>
        <v>0</v>
      </c>
      <c r="I147" s="32"/>
      <c r="J147" s="219"/>
      <c r="K147" s="219"/>
      <c r="L147" s="178"/>
      <c r="M147" s="174">
        <f t="shared" si="49"/>
        <v>0</v>
      </c>
      <c r="N147" s="175" t="str">
        <f t="shared" si="50"/>
        <v/>
      </c>
      <c r="O147" s="176"/>
      <c r="P147" s="219"/>
      <c r="Q147" s="177">
        <f t="shared" si="57"/>
        <v>0</v>
      </c>
      <c r="R147" s="176"/>
      <c r="S147" s="176"/>
      <c r="T147" s="176"/>
      <c r="U147" s="176"/>
      <c r="V147" s="31"/>
      <c r="W147" s="219"/>
      <c r="X147" s="219"/>
      <c r="Y147" s="194">
        <f t="shared" si="40"/>
        <v>0</v>
      </c>
      <c r="Z147" s="36" t="s">
        <v>187</v>
      </c>
      <c r="AA147" s="36" t="s">
        <v>187</v>
      </c>
      <c r="AB147" s="219"/>
      <c r="AC147" s="36" t="s">
        <v>187</v>
      </c>
      <c r="AD147" s="36" t="s">
        <v>187</v>
      </c>
      <c r="AE147" s="219"/>
      <c r="AF147" s="36" t="s">
        <v>187</v>
      </c>
      <c r="AG147" s="36" t="s">
        <v>187</v>
      </c>
      <c r="AH147" s="219"/>
      <c r="AI147" s="198">
        <f t="shared" si="51"/>
        <v>0</v>
      </c>
      <c r="AJ147" s="196">
        <f t="shared" si="52"/>
        <v>0</v>
      </c>
      <c r="AK147" s="11">
        <f t="shared" si="53"/>
        <v>0</v>
      </c>
      <c r="AL147" s="11">
        <f t="shared" si="54"/>
        <v>0</v>
      </c>
      <c r="AM147" s="11">
        <f t="shared" si="55"/>
        <v>0</v>
      </c>
      <c r="AN147" s="33">
        <f t="shared" si="41"/>
        <v>0</v>
      </c>
      <c r="AP147" s="33">
        <f t="shared" si="56"/>
        <v>0</v>
      </c>
      <c r="AQ147" s="93">
        <f t="shared" si="42"/>
        <v>0</v>
      </c>
      <c r="AR147" s="11">
        <f t="shared" si="43"/>
        <v>0</v>
      </c>
      <c r="AS147" s="11">
        <f t="shared" si="44"/>
        <v>0</v>
      </c>
      <c r="AT147" s="11">
        <f t="shared" si="58"/>
        <v>0</v>
      </c>
      <c r="AU147" s="11">
        <f t="shared" si="45"/>
        <v>0</v>
      </c>
      <c r="AV147" s="11">
        <f t="shared" si="46"/>
        <v>0</v>
      </c>
      <c r="AW147" s="11">
        <f t="shared" si="47"/>
        <v>0</v>
      </c>
    </row>
    <row r="148" spans="1:49">
      <c r="A148" s="38">
        <v>137</v>
      </c>
      <c r="B148" s="182" t="s">
        <v>282</v>
      </c>
      <c r="C148" s="201"/>
      <c r="D148" s="31"/>
      <c r="E148" s="184"/>
      <c r="F148" s="31"/>
      <c r="G148" s="31"/>
      <c r="H148" s="185">
        <f t="shared" si="48"/>
        <v>0</v>
      </c>
      <c r="I148" s="32"/>
      <c r="J148" s="219"/>
      <c r="K148" s="219"/>
      <c r="L148" s="178"/>
      <c r="M148" s="174">
        <f t="shared" si="49"/>
        <v>0</v>
      </c>
      <c r="N148" s="175" t="str">
        <f t="shared" si="50"/>
        <v/>
      </c>
      <c r="O148" s="176"/>
      <c r="P148" s="219"/>
      <c r="Q148" s="177">
        <f t="shared" si="57"/>
        <v>0</v>
      </c>
      <c r="R148" s="176"/>
      <c r="S148" s="176"/>
      <c r="T148" s="176"/>
      <c r="U148" s="176"/>
      <c r="V148" s="31"/>
      <c r="W148" s="219"/>
      <c r="X148" s="219"/>
      <c r="Y148" s="194">
        <f t="shared" si="40"/>
        <v>0</v>
      </c>
      <c r="Z148" s="36" t="s">
        <v>187</v>
      </c>
      <c r="AA148" s="36" t="s">
        <v>187</v>
      </c>
      <c r="AB148" s="219"/>
      <c r="AC148" s="36" t="s">
        <v>187</v>
      </c>
      <c r="AD148" s="36" t="s">
        <v>187</v>
      </c>
      <c r="AE148" s="219"/>
      <c r="AF148" s="36" t="s">
        <v>187</v>
      </c>
      <c r="AG148" s="36" t="s">
        <v>187</v>
      </c>
      <c r="AH148" s="219"/>
      <c r="AI148" s="198">
        <f t="shared" si="51"/>
        <v>0</v>
      </c>
      <c r="AJ148" s="196">
        <f t="shared" si="52"/>
        <v>0</v>
      </c>
      <c r="AK148" s="11">
        <f t="shared" si="53"/>
        <v>0</v>
      </c>
      <c r="AL148" s="11">
        <f t="shared" si="54"/>
        <v>0</v>
      </c>
      <c r="AM148" s="11">
        <f t="shared" si="55"/>
        <v>0</v>
      </c>
      <c r="AN148" s="33">
        <f t="shared" si="41"/>
        <v>0</v>
      </c>
      <c r="AP148" s="33">
        <f t="shared" si="56"/>
        <v>0</v>
      </c>
      <c r="AQ148" s="93">
        <f t="shared" si="42"/>
        <v>0</v>
      </c>
      <c r="AR148" s="11">
        <f t="shared" si="43"/>
        <v>0</v>
      </c>
      <c r="AS148" s="11">
        <f t="shared" si="44"/>
        <v>0</v>
      </c>
      <c r="AT148" s="11">
        <f t="shared" si="58"/>
        <v>0</v>
      </c>
      <c r="AU148" s="11">
        <f t="shared" si="45"/>
        <v>0</v>
      </c>
      <c r="AV148" s="11">
        <f t="shared" si="46"/>
        <v>0</v>
      </c>
      <c r="AW148" s="11">
        <f t="shared" si="47"/>
        <v>0</v>
      </c>
    </row>
    <row r="149" spans="1:49">
      <c r="A149" s="38">
        <v>138</v>
      </c>
      <c r="B149" s="182" t="s">
        <v>282</v>
      </c>
      <c r="C149" s="201"/>
      <c r="D149" s="31"/>
      <c r="E149" s="184"/>
      <c r="F149" s="31"/>
      <c r="G149" s="31"/>
      <c r="H149" s="185">
        <f t="shared" si="48"/>
        <v>0</v>
      </c>
      <c r="I149" s="32"/>
      <c r="J149" s="219"/>
      <c r="K149" s="219"/>
      <c r="L149" s="178"/>
      <c r="M149" s="174">
        <f t="shared" si="49"/>
        <v>0</v>
      </c>
      <c r="N149" s="175" t="str">
        <f t="shared" si="50"/>
        <v/>
      </c>
      <c r="O149" s="176"/>
      <c r="P149" s="219"/>
      <c r="Q149" s="177">
        <f t="shared" si="57"/>
        <v>0</v>
      </c>
      <c r="R149" s="176"/>
      <c r="S149" s="176"/>
      <c r="T149" s="176"/>
      <c r="U149" s="176"/>
      <c r="V149" s="31"/>
      <c r="W149" s="219"/>
      <c r="X149" s="219"/>
      <c r="Y149" s="194">
        <f t="shared" si="40"/>
        <v>0</v>
      </c>
      <c r="Z149" s="36" t="s">
        <v>187</v>
      </c>
      <c r="AA149" s="36" t="s">
        <v>187</v>
      </c>
      <c r="AB149" s="219"/>
      <c r="AC149" s="36" t="s">
        <v>187</v>
      </c>
      <c r="AD149" s="36" t="s">
        <v>187</v>
      </c>
      <c r="AE149" s="219"/>
      <c r="AF149" s="36" t="s">
        <v>187</v>
      </c>
      <c r="AG149" s="36" t="s">
        <v>187</v>
      </c>
      <c r="AH149" s="219"/>
      <c r="AI149" s="198">
        <f t="shared" si="51"/>
        <v>0</v>
      </c>
      <c r="AJ149" s="196">
        <f t="shared" si="52"/>
        <v>0</v>
      </c>
      <c r="AK149" s="11">
        <f t="shared" si="53"/>
        <v>0</v>
      </c>
      <c r="AL149" s="11">
        <f t="shared" si="54"/>
        <v>0</v>
      </c>
      <c r="AM149" s="11">
        <f t="shared" si="55"/>
        <v>0</v>
      </c>
      <c r="AN149" s="33">
        <f t="shared" si="41"/>
        <v>0</v>
      </c>
      <c r="AP149" s="33">
        <f t="shared" si="56"/>
        <v>0</v>
      </c>
      <c r="AQ149" s="93">
        <f t="shared" si="42"/>
        <v>0</v>
      </c>
      <c r="AR149" s="11">
        <f t="shared" si="43"/>
        <v>0</v>
      </c>
      <c r="AS149" s="11">
        <f t="shared" si="44"/>
        <v>0</v>
      </c>
      <c r="AT149" s="11">
        <f t="shared" si="58"/>
        <v>0</v>
      </c>
      <c r="AU149" s="11">
        <f t="shared" si="45"/>
        <v>0</v>
      </c>
      <c r="AV149" s="11">
        <f t="shared" si="46"/>
        <v>0</v>
      </c>
      <c r="AW149" s="11">
        <f t="shared" si="47"/>
        <v>0</v>
      </c>
    </row>
    <row r="150" spans="1:49">
      <c r="A150" s="38">
        <v>139</v>
      </c>
      <c r="B150" s="182" t="s">
        <v>282</v>
      </c>
      <c r="C150" s="201"/>
      <c r="D150" s="31"/>
      <c r="E150" s="184"/>
      <c r="F150" s="31"/>
      <c r="G150" s="31"/>
      <c r="H150" s="185">
        <f t="shared" si="48"/>
        <v>0</v>
      </c>
      <c r="I150" s="32"/>
      <c r="J150" s="219"/>
      <c r="K150" s="219"/>
      <c r="L150" s="178"/>
      <c r="M150" s="174">
        <f t="shared" si="49"/>
        <v>0</v>
      </c>
      <c r="N150" s="175" t="str">
        <f t="shared" si="50"/>
        <v/>
      </c>
      <c r="O150" s="176"/>
      <c r="P150" s="219"/>
      <c r="Q150" s="177">
        <f t="shared" si="57"/>
        <v>0</v>
      </c>
      <c r="R150" s="176"/>
      <c r="S150" s="176"/>
      <c r="T150" s="176"/>
      <c r="U150" s="176"/>
      <c r="V150" s="31"/>
      <c r="W150" s="219"/>
      <c r="X150" s="219"/>
      <c r="Y150" s="194">
        <f t="shared" si="40"/>
        <v>0</v>
      </c>
      <c r="Z150" s="36" t="s">
        <v>187</v>
      </c>
      <c r="AA150" s="36" t="s">
        <v>187</v>
      </c>
      <c r="AB150" s="219"/>
      <c r="AC150" s="36" t="s">
        <v>187</v>
      </c>
      <c r="AD150" s="36" t="s">
        <v>187</v>
      </c>
      <c r="AE150" s="219"/>
      <c r="AF150" s="36" t="s">
        <v>187</v>
      </c>
      <c r="AG150" s="36" t="s">
        <v>187</v>
      </c>
      <c r="AH150" s="219"/>
      <c r="AI150" s="198">
        <f t="shared" si="51"/>
        <v>0</v>
      </c>
      <c r="AJ150" s="196">
        <f t="shared" si="52"/>
        <v>0</v>
      </c>
      <c r="AK150" s="11">
        <f t="shared" si="53"/>
        <v>0</v>
      </c>
      <c r="AL150" s="11">
        <f t="shared" si="54"/>
        <v>0</v>
      </c>
      <c r="AM150" s="11">
        <f t="shared" si="55"/>
        <v>0</v>
      </c>
      <c r="AN150" s="33">
        <f t="shared" si="41"/>
        <v>0</v>
      </c>
      <c r="AP150" s="33">
        <f t="shared" si="56"/>
        <v>0</v>
      </c>
      <c r="AQ150" s="93">
        <f t="shared" si="42"/>
        <v>0</v>
      </c>
      <c r="AR150" s="11">
        <f t="shared" si="43"/>
        <v>0</v>
      </c>
      <c r="AS150" s="11">
        <f t="shared" si="44"/>
        <v>0</v>
      </c>
      <c r="AT150" s="11">
        <f t="shared" si="58"/>
        <v>0</v>
      </c>
      <c r="AU150" s="11">
        <f t="shared" si="45"/>
        <v>0</v>
      </c>
      <c r="AV150" s="11">
        <f t="shared" si="46"/>
        <v>0</v>
      </c>
      <c r="AW150" s="11">
        <f t="shared" si="47"/>
        <v>0</v>
      </c>
    </row>
    <row r="151" spans="1:49">
      <c r="A151" s="38">
        <v>140</v>
      </c>
      <c r="B151" s="182" t="s">
        <v>282</v>
      </c>
      <c r="C151" s="201"/>
      <c r="D151" s="31"/>
      <c r="E151" s="184"/>
      <c r="F151" s="31"/>
      <c r="G151" s="31"/>
      <c r="H151" s="185">
        <f t="shared" si="48"/>
        <v>0</v>
      </c>
      <c r="I151" s="32"/>
      <c r="J151" s="219"/>
      <c r="K151" s="219"/>
      <c r="L151" s="178"/>
      <c r="M151" s="174">
        <f t="shared" si="49"/>
        <v>0</v>
      </c>
      <c r="N151" s="175" t="str">
        <f t="shared" si="50"/>
        <v/>
      </c>
      <c r="O151" s="176"/>
      <c r="P151" s="219"/>
      <c r="Q151" s="177">
        <f t="shared" si="57"/>
        <v>0</v>
      </c>
      <c r="R151" s="176"/>
      <c r="S151" s="176"/>
      <c r="T151" s="176"/>
      <c r="U151" s="176"/>
      <c r="V151" s="31"/>
      <c r="W151" s="219"/>
      <c r="X151" s="219"/>
      <c r="Y151" s="194">
        <f t="shared" si="40"/>
        <v>0</v>
      </c>
      <c r="Z151" s="36" t="s">
        <v>187</v>
      </c>
      <c r="AA151" s="36" t="s">
        <v>187</v>
      </c>
      <c r="AB151" s="219"/>
      <c r="AC151" s="36" t="s">
        <v>187</v>
      </c>
      <c r="AD151" s="36" t="s">
        <v>187</v>
      </c>
      <c r="AE151" s="219"/>
      <c r="AF151" s="36" t="s">
        <v>187</v>
      </c>
      <c r="AG151" s="36" t="s">
        <v>187</v>
      </c>
      <c r="AH151" s="219"/>
      <c r="AI151" s="198">
        <f t="shared" si="51"/>
        <v>0</v>
      </c>
      <c r="AJ151" s="196">
        <f t="shared" si="52"/>
        <v>0</v>
      </c>
      <c r="AK151" s="11">
        <f t="shared" si="53"/>
        <v>0</v>
      </c>
      <c r="AL151" s="11">
        <f t="shared" si="54"/>
        <v>0</v>
      </c>
      <c r="AM151" s="11">
        <f t="shared" si="55"/>
        <v>0</v>
      </c>
      <c r="AN151" s="33">
        <f t="shared" si="41"/>
        <v>0</v>
      </c>
      <c r="AP151" s="33">
        <f t="shared" si="56"/>
        <v>0</v>
      </c>
      <c r="AQ151" s="93">
        <f t="shared" si="42"/>
        <v>0</v>
      </c>
      <c r="AR151" s="11">
        <f t="shared" si="43"/>
        <v>0</v>
      </c>
      <c r="AS151" s="11">
        <f t="shared" si="44"/>
        <v>0</v>
      </c>
      <c r="AT151" s="11">
        <f t="shared" si="58"/>
        <v>0</v>
      </c>
      <c r="AU151" s="11">
        <f t="shared" si="45"/>
        <v>0</v>
      </c>
      <c r="AV151" s="11">
        <f t="shared" si="46"/>
        <v>0</v>
      </c>
      <c r="AW151" s="11">
        <f t="shared" si="47"/>
        <v>0</v>
      </c>
    </row>
    <row r="152" spans="1:49">
      <c r="A152" s="38">
        <v>141</v>
      </c>
      <c r="B152" s="182" t="s">
        <v>282</v>
      </c>
      <c r="C152" s="201"/>
      <c r="D152" s="31"/>
      <c r="E152" s="184"/>
      <c r="F152" s="31"/>
      <c r="G152" s="31"/>
      <c r="H152" s="185">
        <f t="shared" si="48"/>
        <v>0</v>
      </c>
      <c r="I152" s="32"/>
      <c r="J152" s="219"/>
      <c r="K152" s="219"/>
      <c r="L152" s="178"/>
      <c r="M152" s="174">
        <f t="shared" si="49"/>
        <v>0</v>
      </c>
      <c r="N152" s="175" t="str">
        <f t="shared" si="50"/>
        <v/>
      </c>
      <c r="O152" s="176"/>
      <c r="P152" s="219"/>
      <c r="Q152" s="177">
        <f t="shared" si="57"/>
        <v>0</v>
      </c>
      <c r="R152" s="176"/>
      <c r="S152" s="176"/>
      <c r="T152" s="176"/>
      <c r="U152" s="176"/>
      <c r="V152" s="31"/>
      <c r="W152" s="219"/>
      <c r="X152" s="219"/>
      <c r="Y152" s="194">
        <f t="shared" si="40"/>
        <v>0</v>
      </c>
      <c r="Z152" s="36" t="s">
        <v>187</v>
      </c>
      <c r="AA152" s="36" t="s">
        <v>187</v>
      </c>
      <c r="AB152" s="219"/>
      <c r="AC152" s="36" t="s">
        <v>187</v>
      </c>
      <c r="AD152" s="36" t="s">
        <v>187</v>
      </c>
      <c r="AE152" s="219"/>
      <c r="AF152" s="36" t="s">
        <v>187</v>
      </c>
      <c r="AG152" s="36" t="s">
        <v>187</v>
      </c>
      <c r="AH152" s="219"/>
      <c r="AI152" s="198">
        <f t="shared" si="51"/>
        <v>0</v>
      </c>
      <c r="AJ152" s="196">
        <f t="shared" si="52"/>
        <v>0</v>
      </c>
      <c r="AK152" s="11">
        <f t="shared" si="53"/>
        <v>0</v>
      </c>
      <c r="AL152" s="11">
        <f t="shared" si="54"/>
        <v>0</v>
      </c>
      <c r="AM152" s="11">
        <f t="shared" si="55"/>
        <v>0</v>
      </c>
      <c r="AN152" s="33">
        <f t="shared" si="41"/>
        <v>0</v>
      </c>
      <c r="AP152" s="33">
        <f t="shared" si="56"/>
        <v>0</v>
      </c>
      <c r="AQ152" s="93">
        <f t="shared" si="42"/>
        <v>0</v>
      </c>
      <c r="AR152" s="11">
        <f t="shared" si="43"/>
        <v>0</v>
      </c>
      <c r="AS152" s="11">
        <f t="shared" si="44"/>
        <v>0</v>
      </c>
      <c r="AT152" s="11">
        <f t="shared" si="58"/>
        <v>0</v>
      </c>
      <c r="AU152" s="11">
        <f t="shared" si="45"/>
        <v>0</v>
      </c>
      <c r="AV152" s="11">
        <f t="shared" si="46"/>
        <v>0</v>
      </c>
      <c r="AW152" s="11">
        <f t="shared" si="47"/>
        <v>0</v>
      </c>
    </row>
    <row r="153" spans="1:49">
      <c r="A153" s="38">
        <v>142</v>
      </c>
      <c r="B153" s="182" t="s">
        <v>282</v>
      </c>
      <c r="C153" s="201"/>
      <c r="D153" s="31"/>
      <c r="E153" s="184"/>
      <c r="F153" s="31"/>
      <c r="G153" s="31"/>
      <c r="H153" s="185">
        <f t="shared" si="48"/>
        <v>0</v>
      </c>
      <c r="I153" s="32"/>
      <c r="J153" s="219"/>
      <c r="K153" s="219"/>
      <c r="L153" s="178"/>
      <c r="M153" s="174">
        <f t="shared" si="49"/>
        <v>0</v>
      </c>
      <c r="N153" s="175" t="str">
        <f t="shared" si="50"/>
        <v/>
      </c>
      <c r="O153" s="176"/>
      <c r="P153" s="219"/>
      <c r="Q153" s="177">
        <f t="shared" si="57"/>
        <v>0</v>
      </c>
      <c r="R153" s="176"/>
      <c r="S153" s="176"/>
      <c r="T153" s="176"/>
      <c r="U153" s="176"/>
      <c r="V153" s="31"/>
      <c r="W153" s="219"/>
      <c r="X153" s="219"/>
      <c r="Y153" s="194">
        <f t="shared" si="40"/>
        <v>0</v>
      </c>
      <c r="Z153" s="36" t="s">
        <v>187</v>
      </c>
      <c r="AA153" s="36" t="s">
        <v>187</v>
      </c>
      <c r="AB153" s="219"/>
      <c r="AC153" s="36" t="s">
        <v>187</v>
      </c>
      <c r="AD153" s="36" t="s">
        <v>187</v>
      </c>
      <c r="AE153" s="219"/>
      <c r="AF153" s="36" t="s">
        <v>187</v>
      </c>
      <c r="AG153" s="36" t="s">
        <v>187</v>
      </c>
      <c r="AH153" s="219"/>
      <c r="AI153" s="198">
        <f t="shared" si="51"/>
        <v>0</v>
      </c>
      <c r="AJ153" s="196">
        <f t="shared" si="52"/>
        <v>0</v>
      </c>
      <c r="AK153" s="11">
        <f t="shared" si="53"/>
        <v>0</v>
      </c>
      <c r="AL153" s="11">
        <f t="shared" si="54"/>
        <v>0</v>
      </c>
      <c r="AM153" s="11">
        <f t="shared" si="55"/>
        <v>0</v>
      </c>
      <c r="AN153" s="33">
        <f t="shared" si="41"/>
        <v>0</v>
      </c>
      <c r="AP153" s="33">
        <f t="shared" si="56"/>
        <v>0</v>
      </c>
      <c r="AQ153" s="93">
        <f t="shared" si="42"/>
        <v>0</v>
      </c>
      <c r="AR153" s="11">
        <f t="shared" si="43"/>
        <v>0</v>
      </c>
      <c r="AS153" s="11">
        <f t="shared" si="44"/>
        <v>0</v>
      </c>
      <c r="AT153" s="11">
        <f t="shared" si="58"/>
        <v>0</v>
      </c>
      <c r="AU153" s="11">
        <f t="shared" si="45"/>
        <v>0</v>
      </c>
      <c r="AV153" s="11">
        <f t="shared" si="46"/>
        <v>0</v>
      </c>
      <c r="AW153" s="11">
        <f t="shared" si="47"/>
        <v>0</v>
      </c>
    </row>
    <row r="154" spans="1:49">
      <c r="A154" s="38">
        <v>143</v>
      </c>
      <c r="B154" s="182" t="s">
        <v>282</v>
      </c>
      <c r="C154" s="201"/>
      <c r="D154" s="31"/>
      <c r="E154" s="184"/>
      <c r="F154" s="31"/>
      <c r="G154" s="31"/>
      <c r="H154" s="185">
        <f t="shared" si="48"/>
        <v>0</v>
      </c>
      <c r="I154" s="32"/>
      <c r="J154" s="219"/>
      <c r="K154" s="219"/>
      <c r="L154" s="178"/>
      <c r="M154" s="174">
        <f t="shared" si="49"/>
        <v>0</v>
      </c>
      <c r="N154" s="175" t="str">
        <f t="shared" si="50"/>
        <v/>
      </c>
      <c r="O154" s="176"/>
      <c r="P154" s="219"/>
      <c r="Q154" s="177">
        <f t="shared" si="57"/>
        <v>0</v>
      </c>
      <c r="R154" s="176"/>
      <c r="S154" s="176"/>
      <c r="T154" s="176"/>
      <c r="U154" s="176"/>
      <c r="V154" s="31"/>
      <c r="W154" s="219"/>
      <c r="X154" s="219"/>
      <c r="Y154" s="194">
        <f t="shared" si="40"/>
        <v>0</v>
      </c>
      <c r="Z154" s="36" t="s">
        <v>187</v>
      </c>
      <c r="AA154" s="36" t="s">
        <v>187</v>
      </c>
      <c r="AB154" s="219"/>
      <c r="AC154" s="36" t="s">
        <v>187</v>
      </c>
      <c r="AD154" s="36" t="s">
        <v>187</v>
      </c>
      <c r="AE154" s="219"/>
      <c r="AF154" s="36" t="s">
        <v>187</v>
      </c>
      <c r="AG154" s="36" t="s">
        <v>187</v>
      </c>
      <c r="AH154" s="219"/>
      <c r="AI154" s="198">
        <f t="shared" si="51"/>
        <v>0</v>
      </c>
      <c r="AJ154" s="196">
        <f t="shared" si="52"/>
        <v>0</v>
      </c>
      <c r="AK154" s="11">
        <f t="shared" si="53"/>
        <v>0</v>
      </c>
      <c r="AL154" s="11">
        <f t="shared" si="54"/>
        <v>0</v>
      </c>
      <c r="AM154" s="11">
        <f t="shared" si="55"/>
        <v>0</v>
      </c>
      <c r="AN154" s="33">
        <f t="shared" si="41"/>
        <v>0</v>
      </c>
      <c r="AP154" s="33">
        <f t="shared" si="56"/>
        <v>0</v>
      </c>
      <c r="AQ154" s="93">
        <f t="shared" si="42"/>
        <v>0</v>
      </c>
      <c r="AR154" s="11">
        <f t="shared" si="43"/>
        <v>0</v>
      </c>
      <c r="AS154" s="11">
        <f t="shared" si="44"/>
        <v>0</v>
      </c>
      <c r="AT154" s="11">
        <f t="shared" si="58"/>
        <v>0</v>
      </c>
      <c r="AU154" s="11">
        <f t="shared" si="45"/>
        <v>0</v>
      </c>
      <c r="AV154" s="11">
        <f t="shared" si="46"/>
        <v>0</v>
      </c>
      <c r="AW154" s="11">
        <f t="shared" si="47"/>
        <v>0</v>
      </c>
    </row>
    <row r="155" spans="1:49">
      <c r="A155" s="38">
        <v>144</v>
      </c>
      <c r="B155" s="182" t="s">
        <v>282</v>
      </c>
      <c r="C155" s="201"/>
      <c r="D155" s="31"/>
      <c r="E155" s="184"/>
      <c r="F155" s="31"/>
      <c r="G155" s="31"/>
      <c r="H155" s="185">
        <f t="shared" si="48"/>
        <v>0</v>
      </c>
      <c r="I155" s="32"/>
      <c r="J155" s="219"/>
      <c r="K155" s="219"/>
      <c r="L155" s="178"/>
      <c r="M155" s="174">
        <f t="shared" si="49"/>
        <v>0</v>
      </c>
      <c r="N155" s="175" t="str">
        <f t="shared" si="50"/>
        <v/>
      </c>
      <c r="O155" s="176"/>
      <c r="P155" s="219"/>
      <c r="Q155" s="177">
        <f t="shared" si="57"/>
        <v>0</v>
      </c>
      <c r="R155" s="176"/>
      <c r="S155" s="176"/>
      <c r="T155" s="176"/>
      <c r="U155" s="176"/>
      <c r="V155" s="31"/>
      <c r="W155" s="219"/>
      <c r="X155" s="219"/>
      <c r="Y155" s="194">
        <f t="shared" si="40"/>
        <v>0</v>
      </c>
      <c r="Z155" s="36" t="s">
        <v>187</v>
      </c>
      <c r="AA155" s="36" t="s">
        <v>187</v>
      </c>
      <c r="AB155" s="219"/>
      <c r="AC155" s="36" t="s">
        <v>187</v>
      </c>
      <c r="AD155" s="36" t="s">
        <v>187</v>
      </c>
      <c r="AE155" s="219"/>
      <c r="AF155" s="36" t="s">
        <v>187</v>
      </c>
      <c r="AG155" s="36" t="s">
        <v>187</v>
      </c>
      <c r="AH155" s="219"/>
      <c r="AI155" s="198">
        <f t="shared" si="51"/>
        <v>0</v>
      </c>
      <c r="AJ155" s="196">
        <f t="shared" si="52"/>
        <v>0</v>
      </c>
      <c r="AK155" s="11">
        <f t="shared" si="53"/>
        <v>0</v>
      </c>
      <c r="AL155" s="11">
        <f t="shared" si="54"/>
        <v>0</v>
      </c>
      <c r="AM155" s="11">
        <f t="shared" si="55"/>
        <v>0</v>
      </c>
      <c r="AN155" s="33">
        <f t="shared" si="41"/>
        <v>0</v>
      </c>
      <c r="AP155" s="33">
        <f t="shared" si="56"/>
        <v>0</v>
      </c>
      <c r="AQ155" s="93">
        <f t="shared" si="42"/>
        <v>0</v>
      </c>
      <c r="AR155" s="11">
        <f t="shared" si="43"/>
        <v>0</v>
      </c>
      <c r="AS155" s="11">
        <f t="shared" si="44"/>
        <v>0</v>
      </c>
      <c r="AT155" s="11">
        <f t="shared" si="58"/>
        <v>0</v>
      </c>
      <c r="AU155" s="11">
        <f t="shared" si="45"/>
        <v>0</v>
      </c>
      <c r="AV155" s="11">
        <f t="shared" si="46"/>
        <v>0</v>
      </c>
      <c r="AW155" s="11">
        <f t="shared" si="47"/>
        <v>0</v>
      </c>
    </row>
    <row r="156" spans="1:49">
      <c r="A156" s="38">
        <v>145</v>
      </c>
      <c r="B156" s="182" t="s">
        <v>282</v>
      </c>
      <c r="C156" s="201"/>
      <c r="D156" s="31"/>
      <c r="E156" s="184"/>
      <c r="F156" s="31"/>
      <c r="G156" s="31"/>
      <c r="H156" s="185">
        <f t="shared" si="48"/>
        <v>0</v>
      </c>
      <c r="I156" s="32"/>
      <c r="J156" s="219"/>
      <c r="K156" s="219"/>
      <c r="L156" s="178"/>
      <c r="M156" s="174">
        <f t="shared" si="49"/>
        <v>0</v>
      </c>
      <c r="N156" s="175" t="str">
        <f t="shared" si="50"/>
        <v/>
      </c>
      <c r="O156" s="176"/>
      <c r="P156" s="219"/>
      <c r="Q156" s="177">
        <f t="shared" si="57"/>
        <v>0</v>
      </c>
      <c r="R156" s="176"/>
      <c r="S156" s="176"/>
      <c r="T156" s="176"/>
      <c r="U156" s="176"/>
      <c r="V156" s="31"/>
      <c r="W156" s="219"/>
      <c r="X156" s="219"/>
      <c r="Y156" s="194">
        <f t="shared" si="40"/>
        <v>0</v>
      </c>
      <c r="Z156" s="36" t="s">
        <v>187</v>
      </c>
      <c r="AA156" s="36" t="s">
        <v>187</v>
      </c>
      <c r="AB156" s="219"/>
      <c r="AC156" s="36" t="s">
        <v>187</v>
      </c>
      <c r="AD156" s="36" t="s">
        <v>187</v>
      </c>
      <c r="AE156" s="219"/>
      <c r="AF156" s="36" t="s">
        <v>187</v>
      </c>
      <c r="AG156" s="36" t="s">
        <v>187</v>
      </c>
      <c r="AH156" s="219"/>
      <c r="AI156" s="198">
        <f t="shared" si="51"/>
        <v>0</v>
      </c>
      <c r="AJ156" s="196">
        <f t="shared" si="52"/>
        <v>0</v>
      </c>
      <c r="AK156" s="11">
        <f t="shared" si="53"/>
        <v>0</v>
      </c>
      <c r="AL156" s="11">
        <f t="shared" si="54"/>
        <v>0</v>
      </c>
      <c r="AM156" s="11">
        <f t="shared" si="55"/>
        <v>0</v>
      </c>
      <c r="AN156" s="33">
        <f t="shared" si="41"/>
        <v>0</v>
      </c>
      <c r="AP156" s="33">
        <f t="shared" si="56"/>
        <v>0</v>
      </c>
      <c r="AQ156" s="93">
        <f t="shared" si="42"/>
        <v>0</v>
      </c>
      <c r="AR156" s="11">
        <f t="shared" si="43"/>
        <v>0</v>
      </c>
      <c r="AS156" s="11">
        <f t="shared" si="44"/>
        <v>0</v>
      </c>
      <c r="AT156" s="11">
        <f t="shared" si="58"/>
        <v>0</v>
      </c>
      <c r="AU156" s="11">
        <f t="shared" si="45"/>
        <v>0</v>
      </c>
      <c r="AV156" s="11">
        <f t="shared" si="46"/>
        <v>0</v>
      </c>
      <c r="AW156" s="11">
        <f t="shared" si="47"/>
        <v>0</v>
      </c>
    </row>
    <row r="157" spans="1:49">
      <c r="A157" s="38">
        <v>146</v>
      </c>
      <c r="B157" s="182" t="s">
        <v>282</v>
      </c>
      <c r="C157" s="201"/>
      <c r="D157" s="31"/>
      <c r="E157" s="184"/>
      <c r="F157" s="31"/>
      <c r="G157" s="31"/>
      <c r="H157" s="185">
        <f t="shared" si="48"/>
        <v>0</v>
      </c>
      <c r="I157" s="32"/>
      <c r="J157" s="219"/>
      <c r="K157" s="219"/>
      <c r="L157" s="178"/>
      <c r="M157" s="174">
        <f t="shared" si="49"/>
        <v>0</v>
      </c>
      <c r="N157" s="175" t="str">
        <f t="shared" si="50"/>
        <v/>
      </c>
      <c r="O157" s="176"/>
      <c r="P157" s="219"/>
      <c r="Q157" s="177">
        <f t="shared" si="57"/>
        <v>0</v>
      </c>
      <c r="R157" s="176"/>
      <c r="S157" s="176"/>
      <c r="T157" s="176"/>
      <c r="U157" s="176"/>
      <c r="V157" s="31"/>
      <c r="W157" s="219"/>
      <c r="X157" s="219"/>
      <c r="Y157" s="194">
        <f t="shared" si="40"/>
        <v>0</v>
      </c>
      <c r="Z157" s="36" t="s">
        <v>187</v>
      </c>
      <c r="AA157" s="36" t="s">
        <v>187</v>
      </c>
      <c r="AB157" s="219"/>
      <c r="AC157" s="36" t="s">
        <v>187</v>
      </c>
      <c r="AD157" s="36" t="s">
        <v>187</v>
      </c>
      <c r="AE157" s="219"/>
      <c r="AF157" s="36" t="s">
        <v>187</v>
      </c>
      <c r="AG157" s="36" t="s">
        <v>187</v>
      </c>
      <c r="AH157" s="219"/>
      <c r="AI157" s="198">
        <f t="shared" si="51"/>
        <v>0</v>
      </c>
      <c r="AJ157" s="196">
        <f t="shared" si="52"/>
        <v>0</v>
      </c>
      <c r="AK157" s="11">
        <f t="shared" si="53"/>
        <v>0</v>
      </c>
      <c r="AL157" s="11">
        <f t="shared" si="54"/>
        <v>0</v>
      </c>
      <c r="AM157" s="11">
        <f t="shared" si="55"/>
        <v>0</v>
      </c>
      <c r="AN157" s="33">
        <f t="shared" si="41"/>
        <v>0</v>
      </c>
      <c r="AP157" s="33">
        <f t="shared" si="56"/>
        <v>0</v>
      </c>
      <c r="AQ157" s="93">
        <f t="shared" si="42"/>
        <v>0</v>
      </c>
      <c r="AR157" s="11">
        <f t="shared" si="43"/>
        <v>0</v>
      </c>
      <c r="AS157" s="11">
        <f t="shared" si="44"/>
        <v>0</v>
      </c>
      <c r="AT157" s="11">
        <f t="shared" si="58"/>
        <v>0</v>
      </c>
      <c r="AU157" s="11">
        <f t="shared" si="45"/>
        <v>0</v>
      </c>
      <c r="AV157" s="11">
        <f t="shared" si="46"/>
        <v>0</v>
      </c>
      <c r="AW157" s="11">
        <f t="shared" si="47"/>
        <v>0</v>
      </c>
    </row>
    <row r="158" spans="1:49">
      <c r="A158" s="38">
        <v>147</v>
      </c>
      <c r="B158" s="182" t="s">
        <v>282</v>
      </c>
      <c r="C158" s="201"/>
      <c r="D158" s="31"/>
      <c r="E158" s="184"/>
      <c r="F158" s="31"/>
      <c r="G158" s="31"/>
      <c r="H158" s="185">
        <f t="shared" si="48"/>
        <v>0</v>
      </c>
      <c r="I158" s="32"/>
      <c r="J158" s="219"/>
      <c r="K158" s="219"/>
      <c r="L158" s="178"/>
      <c r="M158" s="174">
        <f t="shared" si="49"/>
        <v>0</v>
      </c>
      <c r="N158" s="175" t="str">
        <f t="shared" si="50"/>
        <v/>
      </c>
      <c r="O158" s="176"/>
      <c r="P158" s="219"/>
      <c r="Q158" s="177">
        <f t="shared" si="57"/>
        <v>0</v>
      </c>
      <c r="R158" s="176"/>
      <c r="S158" s="176"/>
      <c r="T158" s="176"/>
      <c r="U158" s="176"/>
      <c r="V158" s="31"/>
      <c r="W158" s="219"/>
      <c r="X158" s="219"/>
      <c r="Y158" s="194">
        <f t="shared" si="40"/>
        <v>0</v>
      </c>
      <c r="Z158" s="36" t="s">
        <v>187</v>
      </c>
      <c r="AA158" s="36" t="s">
        <v>187</v>
      </c>
      <c r="AB158" s="219"/>
      <c r="AC158" s="36" t="s">
        <v>187</v>
      </c>
      <c r="AD158" s="36" t="s">
        <v>187</v>
      </c>
      <c r="AE158" s="219"/>
      <c r="AF158" s="36" t="s">
        <v>187</v>
      </c>
      <c r="AG158" s="36" t="s">
        <v>187</v>
      </c>
      <c r="AH158" s="219"/>
      <c r="AI158" s="198">
        <f t="shared" si="51"/>
        <v>0</v>
      </c>
      <c r="AJ158" s="196">
        <f t="shared" si="52"/>
        <v>0</v>
      </c>
      <c r="AK158" s="11">
        <f t="shared" si="53"/>
        <v>0</v>
      </c>
      <c r="AL158" s="11">
        <f t="shared" si="54"/>
        <v>0</v>
      </c>
      <c r="AM158" s="11">
        <f t="shared" si="55"/>
        <v>0</v>
      </c>
      <c r="AN158" s="33">
        <f t="shared" si="41"/>
        <v>0</v>
      </c>
      <c r="AP158" s="33">
        <f t="shared" si="56"/>
        <v>0</v>
      </c>
      <c r="AQ158" s="93">
        <f t="shared" si="42"/>
        <v>0</v>
      </c>
      <c r="AR158" s="11">
        <f t="shared" si="43"/>
        <v>0</v>
      </c>
      <c r="AS158" s="11">
        <f t="shared" si="44"/>
        <v>0</v>
      </c>
      <c r="AT158" s="11">
        <f t="shared" si="58"/>
        <v>0</v>
      </c>
      <c r="AU158" s="11">
        <f t="shared" si="45"/>
        <v>0</v>
      </c>
      <c r="AV158" s="11">
        <f t="shared" si="46"/>
        <v>0</v>
      </c>
      <c r="AW158" s="11">
        <f t="shared" si="47"/>
        <v>0</v>
      </c>
    </row>
    <row r="159" spans="1:49">
      <c r="A159" s="38">
        <v>148</v>
      </c>
      <c r="B159" s="182" t="s">
        <v>282</v>
      </c>
      <c r="C159" s="201"/>
      <c r="D159" s="31"/>
      <c r="E159" s="184"/>
      <c r="F159" s="31"/>
      <c r="G159" s="31"/>
      <c r="H159" s="185">
        <f t="shared" si="48"/>
        <v>0</v>
      </c>
      <c r="I159" s="32"/>
      <c r="J159" s="219"/>
      <c r="K159" s="219"/>
      <c r="L159" s="178"/>
      <c r="M159" s="174">
        <f t="shared" si="49"/>
        <v>0</v>
      </c>
      <c r="N159" s="175" t="str">
        <f t="shared" si="50"/>
        <v/>
      </c>
      <c r="O159" s="176"/>
      <c r="P159" s="219"/>
      <c r="Q159" s="177">
        <f t="shared" si="57"/>
        <v>0</v>
      </c>
      <c r="R159" s="176"/>
      <c r="S159" s="176"/>
      <c r="T159" s="176"/>
      <c r="U159" s="176"/>
      <c r="V159" s="31"/>
      <c r="W159" s="219"/>
      <c r="X159" s="219"/>
      <c r="Y159" s="194">
        <f t="shared" si="40"/>
        <v>0</v>
      </c>
      <c r="Z159" s="36" t="s">
        <v>187</v>
      </c>
      <c r="AA159" s="36" t="s">
        <v>187</v>
      </c>
      <c r="AB159" s="219"/>
      <c r="AC159" s="36" t="s">
        <v>187</v>
      </c>
      <c r="AD159" s="36" t="s">
        <v>187</v>
      </c>
      <c r="AE159" s="219"/>
      <c r="AF159" s="36" t="s">
        <v>187</v>
      </c>
      <c r="AG159" s="36" t="s">
        <v>187</v>
      </c>
      <c r="AH159" s="219"/>
      <c r="AI159" s="198">
        <f t="shared" si="51"/>
        <v>0</v>
      </c>
      <c r="AJ159" s="196">
        <f t="shared" si="52"/>
        <v>0</v>
      </c>
      <c r="AK159" s="11">
        <f t="shared" si="53"/>
        <v>0</v>
      </c>
      <c r="AL159" s="11">
        <f t="shared" si="54"/>
        <v>0</v>
      </c>
      <c r="AM159" s="11">
        <f t="shared" si="55"/>
        <v>0</v>
      </c>
      <c r="AN159" s="33">
        <f t="shared" si="41"/>
        <v>0</v>
      </c>
      <c r="AP159" s="33">
        <f t="shared" si="56"/>
        <v>0</v>
      </c>
      <c r="AQ159" s="93">
        <f t="shared" si="42"/>
        <v>0</v>
      </c>
      <c r="AR159" s="11">
        <f t="shared" si="43"/>
        <v>0</v>
      </c>
      <c r="AS159" s="11">
        <f t="shared" si="44"/>
        <v>0</v>
      </c>
      <c r="AT159" s="11">
        <f t="shared" si="58"/>
        <v>0</v>
      </c>
      <c r="AU159" s="11">
        <f t="shared" si="45"/>
        <v>0</v>
      </c>
      <c r="AV159" s="11">
        <f t="shared" si="46"/>
        <v>0</v>
      </c>
      <c r="AW159" s="11">
        <f t="shared" si="47"/>
        <v>0</v>
      </c>
    </row>
    <row r="160" spans="1:49">
      <c r="A160" s="38">
        <v>149</v>
      </c>
      <c r="B160" s="182" t="s">
        <v>282</v>
      </c>
      <c r="C160" s="201"/>
      <c r="D160" s="31"/>
      <c r="E160" s="184"/>
      <c r="F160" s="31"/>
      <c r="G160" s="31"/>
      <c r="H160" s="185">
        <f t="shared" si="48"/>
        <v>0</v>
      </c>
      <c r="I160" s="32"/>
      <c r="J160" s="219"/>
      <c r="K160" s="219"/>
      <c r="L160" s="178"/>
      <c r="M160" s="174">
        <f t="shared" si="49"/>
        <v>0</v>
      </c>
      <c r="N160" s="175" t="str">
        <f t="shared" si="50"/>
        <v/>
      </c>
      <c r="O160" s="176"/>
      <c r="P160" s="219"/>
      <c r="Q160" s="177">
        <f t="shared" si="57"/>
        <v>0</v>
      </c>
      <c r="R160" s="176"/>
      <c r="S160" s="176"/>
      <c r="T160" s="176"/>
      <c r="U160" s="176"/>
      <c r="V160" s="31"/>
      <c r="W160" s="219"/>
      <c r="X160" s="219"/>
      <c r="Y160" s="194">
        <f t="shared" si="40"/>
        <v>0</v>
      </c>
      <c r="Z160" s="36" t="s">
        <v>187</v>
      </c>
      <c r="AA160" s="36" t="s">
        <v>187</v>
      </c>
      <c r="AB160" s="219"/>
      <c r="AC160" s="36" t="s">
        <v>187</v>
      </c>
      <c r="AD160" s="36" t="s">
        <v>187</v>
      </c>
      <c r="AE160" s="219"/>
      <c r="AF160" s="36" t="s">
        <v>187</v>
      </c>
      <c r="AG160" s="36" t="s">
        <v>187</v>
      </c>
      <c r="AH160" s="219"/>
      <c r="AI160" s="198">
        <f t="shared" si="51"/>
        <v>0</v>
      </c>
      <c r="AJ160" s="196">
        <f t="shared" si="52"/>
        <v>0</v>
      </c>
      <c r="AK160" s="11">
        <f t="shared" si="53"/>
        <v>0</v>
      </c>
      <c r="AL160" s="11">
        <f t="shared" si="54"/>
        <v>0</v>
      </c>
      <c r="AM160" s="11">
        <f t="shared" si="55"/>
        <v>0</v>
      </c>
      <c r="AN160" s="33">
        <f t="shared" si="41"/>
        <v>0</v>
      </c>
      <c r="AP160" s="33">
        <f t="shared" si="56"/>
        <v>0</v>
      </c>
      <c r="AQ160" s="93">
        <f t="shared" si="42"/>
        <v>0</v>
      </c>
      <c r="AR160" s="11">
        <f t="shared" si="43"/>
        <v>0</v>
      </c>
      <c r="AS160" s="11">
        <f t="shared" si="44"/>
        <v>0</v>
      </c>
      <c r="AT160" s="11">
        <f t="shared" si="58"/>
        <v>0</v>
      </c>
      <c r="AU160" s="11">
        <f t="shared" si="45"/>
        <v>0</v>
      </c>
      <c r="AV160" s="11">
        <f t="shared" si="46"/>
        <v>0</v>
      </c>
      <c r="AW160" s="11">
        <f t="shared" si="47"/>
        <v>0</v>
      </c>
    </row>
    <row r="161" spans="1:49">
      <c r="A161" s="38">
        <v>150</v>
      </c>
      <c r="B161" s="182" t="s">
        <v>282</v>
      </c>
      <c r="C161" s="201"/>
      <c r="D161" s="31"/>
      <c r="E161" s="184"/>
      <c r="F161" s="31"/>
      <c r="G161" s="31"/>
      <c r="H161" s="185">
        <f t="shared" si="48"/>
        <v>0</v>
      </c>
      <c r="I161" s="32"/>
      <c r="J161" s="219"/>
      <c r="K161" s="219"/>
      <c r="L161" s="178"/>
      <c r="M161" s="174">
        <f t="shared" si="49"/>
        <v>0</v>
      </c>
      <c r="N161" s="175" t="str">
        <f t="shared" si="50"/>
        <v/>
      </c>
      <c r="O161" s="176"/>
      <c r="P161" s="219"/>
      <c r="Q161" s="177">
        <f t="shared" si="57"/>
        <v>0</v>
      </c>
      <c r="R161" s="176"/>
      <c r="S161" s="176"/>
      <c r="T161" s="176"/>
      <c r="U161" s="176"/>
      <c r="V161" s="31"/>
      <c r="W161" s="219"/>
      <c r="X161" s="219"/>
      <c r="Y161" s="194">
        <f t="shared" si="40"/>
        <v>0</v>
      </c>
      <c r="Z161" s="36" t="s">
        <v>187</v>
      </c>
      <c r="AA161" s="36" t="s">
        <v>187</v>
      </c>
      <c r="AB161" s="219"/>
      <c r="AC161" s="36" t="s">
        <v>187</v>
      </c>
      <c r="AD161" s="36" t="s">
        <v>187</v>
      </c>
      <c r="AE161" s="219"/>
      <c r="AF161" s="36" t="s">
        <v>187</v>
      </c>
      <c r="AG161" s="36" t="s">
        <v>187</v>
      </c>
      <c r="AH161" s="219"/>
      <c r="AI161" s="198">
        <f t="shared" si="51"/>
        <v>0</v>
      </c>
      <c r="AJ161" s="196">
        <f t="shared" si="52"/>
        <v>0</v>
      </c>
      <c r="AK161" s="11">
        <f t="shared" si="53"/>
        <v>0</v>
      </c>
      <c r="AL161" s="11">
        <f t="shared" si="54"/>
        <v>0</v>
      </c>
      <c r="AM161" s="11">
        <f t="shared" si="55"/>
        <v>0</v>
      </c>
      <c r="AN161" s="33">
        <f t="shared" si="41"/>
        <v>0</v>
      </c>
      <c r="AP161" s="33">
        <f t="shared" si="56"/>
        <v>0</v>
      </c>
      <c r="AQ161" s="93">
        <f t="shared" si="42"/>
        <v>0</v>
      </c>
      <c r="AR161" s="11">
        <f t="shared" si="43"/>
        <v>0</v>
      </c>
      <c r="AS161" s="11">
        <f t="shared" si="44"/>
        <v>0</v>
      </c>
      <c r="AT161" s="11">
        <f t="shared" si="58"/>
        <v>0</v>
      </c>
      <c r="AU161" s="11">
        <f t="shared" si="45"/>
        <v>0</v>
      </c>
      <c r="AV161" s="11">
        <f t="shared" si="46"/>
        <v>0</v>
      </c>
      <c r="AW161" s="11">
        <f t="shared" si="47"/>
        <v>0</v>
      </c>
    </row>
    <row r="162" spans="1:49">
      <c r="A162" s="38">
        <v>151</v>
      </c>
      <c r="B162" s="182" t="s">
        <v>282</v>
      </c>
      <c r="C162" s="201"/>
      <c r="D162" s="31"/>
      <c r="E162" s="184"/>
      <c r="F162" s="31"/>
      <c r="G162" s="31"/>
      <c r="H162" s="185">
        <f t="shared" si="48"/>
        <v>0</v>
      </c>
      <c r="I162" s="32"/>
      <c r="J162" s="219"/>
      <c r="K162" s="219"/>
      <c r="L162" s="178"/>
      <c r="M162" s="174">
        <f t="shared" si="49"/>
        <v>0</v>
      </c>
      <c r="N162" s="175" t="str">
        <f t="shared" si="50"/>
        <v/>
      </c>
      <c r="O162" s="176"/>
      <c r="P162" s="219"/>
      <c r="Q162" s="177">
        <f t="shared" si="57"/>
        <v>0</v>
      </c>
      <c r="R162" s="176"/>
      <c r="S162" s="176"/>
      <c r="T162" s="176"/>
      <c r="U162" s="176"/>
      <c r="V162" s="31"/>
      <c r="W162" s="219"/>
      <c r="X162" s="219"/>
      <c r="Y162" s="194">
        <f t="shared" si="40"/>
        <v>0</v>
      </c>
      <c r="Z162" s="36" t="s">
        <v>187</v>
      </c>
      <c r="AA162" s="36" t="s">
        <v>187</v>
      </c>
      <c r="AB162" s="219"/>
      <c r="AC162" s="36" t="s">
        <v>187</v>
      </c>
      <c r="AD162" s="36" t="s">
        <v>187</v>
      </c>
      <c r="AE162" s="219"/>
      <c r="AF162" s="36" t="s">
        <v>187</v>
      </c>
      <c r="AG162" s="36" t="s">
        <v>187</v>
      </c>
      <c r="AH162" s="219"/>
      <c r="AI162" s="198">
        <f t="shared" si="51"/>
        <v>0</v>
      </c>
      <c r="AJ162" s="196">
        <f t="shared" si="52"/>
        <v>0</v>
      </c>
      <c r="AK162" s="11">
        <f t="shared" si="53"/>
        <v>0</v>
      </c>
      <c r="AL162" s="11">
        <f t="shared" si="54"/>
        <v>0</v>
      </c>
      <c r="AM162" s="11">
        <f t="shared" si="55"/>
        <v>0</v>
      </c>
      <c r="AN162" s="33">
        <f t="shared" si="41"/>
        <v>0</v>
      </c>
      <c r="AP162" s="33">
        <f t="shared" si="56"/>
        <v>0</v>
      </c>
      <c r="AQ162" s="93">
        <f t="shared" si="42"/>
        <v>0</v>
      </c>
      <c r="AR162" s="11">
        <f t="shared" si="43"/>
        <v>0</v>
      </c>
      <c r="AS162" s="11">
        <f t="shared" si="44"/>
        <v>0</v>
      </c>
      <c r="AT162" s="11">
        <f t="shared" si="58"/>
        <v>0</v>
      </c>
      <c r="AU162" s="11">
        <f t="shared" si="45"/>
        <v>0</v>
      </c>
      <c r="AV162" s="11">
        <f t="shared" si="46"/>
        <v>0</v>
      </c>
      <c r="AW162" s="11">
        <f t="shared" si="47"/>
        <v>0</v>
      </c>
    </row>
    <row r="163" spans="1:49">
      <c r="A163" s="38">
        <v>152</v>
      </c>
      <c r="B163" s="182" t="s">
        <v>282</v>
      </c>
      <c r="C163" s="201"/>
      <c r="D163" s="31"/>
      <c r="E163" s="184"/>
      <c r="F163" s="31"/>
      <c r="G163" s="31"/>
      <c r="H163" s="185">
        <f t="shared" si="48"/>
        <v>0</v>
      </c>
      <c r="I163" s="32"/>
      <c r="J163" s="219"/>
      <c r="K163" s="219"/>
      <c r="L163" s="178"/>
      <c r="M163" s="174">
        <f t="shared" si="49"/>
        <v>0</v>
      </c>
      <c r="N163" s="175" t="str">
        <f t="shared" si="50"/>
        <v/>
      </c>
      <c r="O163" s="176"/>
      <c r="P163" s="219"/>
      <c r="Q163" s="177">
        <f t="shared" si="57"/>
        <v>0</v>
      </c>
      <c r="R163" s="176"/>
      <c r="S163" s="176"/>
      <c r="T163" s="176"/>
      <c r="U163" s="176"/>
      <c r="V163" s="31"/>
      <c r="W163" s="219"/>
      <c r="X163" s="219"/>
      <c r="Y163" s="194">
        <f t="shared" si="40"/>
        <v>0</v>
      </c>
      <c r="Z163" s="36" t="s">
        <v>187</v>
      </c>
      <c r="AA163" s="36" t="s">
        <v>187</v>
      </c>
      <c r="AB163" s="219"/>
      <c r="AC163" s="36" t="s">
        <v>187</v>
      </c>
      <c r="AD163" s="36" t="s">
        <v>187</v>
      </c>
      <c r="AE163" s="219"/>
      <c r="AF163" s="36" t="s">
        <v>187</v>
      </c>
      <c r="AG163" s="36" t="s">
        <v>187</v>
      </c>
      <c r="AH163" s="219"/>
      <c r="AI163" s="198">
        <f t="shared" si="51"/>
        <v>0</v>
      </c>
      <c r="AJ163" s="196">
        <f t="shared" si="52"/>
        <v>0</v>
      </c>
      <c r="AK163" s="11">
        <f t="shared" si="53"/>
        <v>0</v>
      </c>
      <c r="AL163" s="11">
        <f t="shared" si="54"/>
        <v>0</v>
      </c>
      <c r="AM163" s="11">
        <f t="shared" si="55"/>
        <v>0</v>
      </c>
      <c r="AN163" s="33">
        <f t="shared" si="41"/>
        <v>0</v>
      </c>
      <c r="AP163" s="33">
        <f t="shared" si="56"/>
        <v>0</v>
      </c>
      <c r="AQ163" s="93">
        <f t="shared" si="42"/>
        <v>0</v>
      </c>
      <c r="AR163" s="11">
        <f t="shared" si="43"/>
        <v>0</v>
      </c>
      <c r="AS163" s="11">
        <f t="shared" si="44"/>
        <v>0</v>
      </c>
      <c r="AT163" s="11">
        <f t="shared" si="58"/>
        <v>0</v>
      </c>
      <c r="AU163" s="11">
        <f t="shared" si="45"/>
        <v>0</v>
      </c>
      <c r="AV163" s="11">
        <f t="shared" si="46"/>
        <v>0</v>
      </c>
      <c r="AW163" s="11">
        <f t="shared" si="47"/>
        <v>0</v>
      </c>
    </row>
    <row r="164" spans="1:49">
      <c r="A164" s="38">
        <v>153</v>
      </c>
      <c r="B164" s="182" t="s">
        <v>282</v>
      </c>
      <c r="C164" s="201"/>
      <c r="D164" s="31"/>
      <c r="E164" s="184"/>
      <c r="F164" s="31"/>
      <c r="G164" s="31"/>
      <c r="H164" s="185">
        <f t="shared" si="48"/>
        <v>0</v>
      </c>
      <c r="I164" s="32"/>
      <c r="J164" s="219"/>
      <c r="K164" s="219"/>
      <c r="L164" s="178"/>
      <c r="M164" s="174">
        <f t="shared" si="49"/>
        <v>0</v>
      </c>
      <c r="N164" s="175" t="str">
        <f t="shared" si="50"/>
        <v/>
      </c>
      <c r="O164" s="176"/>
      <c r="P164" s="219"/>
      <c r="Q164" s="177">
        <f t="shared" si="57"/>
        <v>0</v>
      </c>
      <c r="R164" s="176"/>
      <c r="S164" s="176"/>
      <c r="T164" s="176"/>
      <c r="U164" s="176"/>
      <c r="V164" s="31"/>
      <c r="W164" s="219"/>
      <c r="X164" s="219"/>
      <c r="Y164" s="194">
        <f t="shared" si="40"/>
        <v>0</v>
      </c>
      <c r="Z164" s="36" t="s">
        <v>187</v>
      </c>
      <c r="AA164" s="36" t="s">
        <v>187</v>
      </c>
      <c r="AB164" s="219"/>
      <c r="AC164" s="36" t="s">
        <v>187</v>
      </c>
      <c r="AD164" s="36" t="s">
        <v>187</v>
      </c>
      <c r="AE164" s="219"/>
      <c r="AF164" s="36" t="s">
        <v>187</v>
      </c>
      <c r="AG164" s="36" t="s">
        <v>187</v>
      </c>
      <c r="AH164" s="219"/>
      <c r="AI164" s="198">
        <f t="shared" si="51"/>
        <v>0</v>
      </c>
      <c r="AJ164" s="196">
        <f t="shared" si="52"/>
        <v>0</v>
      </c>
      <c r="AK164" s="11">
        <f t="shared" si="53"/>
        <v>0</v>
      </c>
      <c r="AL164" s="11">
        <f t="shared" si="54"/>
        <v>0</v>
      </c>
      <c r="AM164" s="11">
        <f t="shared" si="55"/>
        <v>0</v>
      </c>
      <c r="AN164" s="33">
        <f t="shared" si="41"/>
        <v>0</v>
      </c>
      <c r="AP164" s="33">
        <f t="shared" si="56"/>
        <v>0</v>
      </c>
      <c r="AQ164" s="93">
        <f t="shared" si="42"/>
        <v>0</v>
      </c>
      <c r="AR164" s="11">
        <f t="shared" si="43"/>
        <v>0</v>
      </c>
      <c r="AS164" s="11">
        <f t="shared" si="44"/>
        <v>0</v>
      </c>
      <c r="AT164" s="11">
        <f t="shared" si="58"/>
        <v>0</v>
      </c>
      <c r="AU164" s="11">
        <f t="shared" si="45"/>
        <v>0</v>
      </c>
      <c r="AV164" s="11">
        <f t="shared" si="46"/>
        <v>0</v>
      </c>
      <c r="AW164" s="11">
        <f t="shared" si="47"/>
        <v>0</v>
      </c>
    </row>
    <row r="165" spans="1:49">
      <c r="A165" s="38">
        <v>154</v>
      </c>
      <c r="B165" s="182" t="s">
        <v>282</v>
      </c>
      <c r="C165" s="201"/>
      <c r="D165" s="31"/>
      <c r="E165" s="184"/>
      <c r="F165" s="31"/>
      <c r="G165" s="31"/>
      <c r="H165" s="185">
        <f t="shared" si="48"/>
        <v>0</v>
      </c>
      <c r="I165" s="32"/>
      <c r="J165" s="219"/>
      <c r="K165" s="219"/>
      <c r="L165" s="178"/>
      <c r="M165" s="174">
        <f t="shared" si="49"/>
        <v>0</v>
      </c>
      <c r="N165" s="175" t="str">
        <f t="shared" si="50"/>
        <v/>
      </c>
      <c r="O165" s="176"/>
      <c r="P165" s="219"/>
      <c r="Q165" s="177">
        <f t="shared" si="57"/>
        <v>0</v>
      </c>
      <c r="R165" s="176"/>
      <c r="S165" s="176"/>
      <c r="T165" s="176"/>
      <c r="U165" s="176"/>
      <c r="V165" s="31"/>
      <c r="W165" s="219"/>
      <c r="X165" s="219"/>
      <c r="Y165" s="194">
        <f t="shared" si="40"/>
        <v>0</v>
      </c>
      <c r="Z165" s="36" t="s">
        <v>187</v>
      </c>
      <c r="AA165" s="36" t="s">
        <v>187</v>
      </c>
      <c r="AB165" s="219"/>
      <c r="AC165" s="36" t="s">
        <v>187</v>
      </c>
      <c r="AD165" s="36" t="s">
        <v>187</v>
      </c>
      <c r="AE165" s="219"/>
      <c r="AF165" s="36" t="s">
        <v>187</v>
      </c>
      <c r="AG165" s="36" t="s">
        <v>187</v>
      </c>
      <c r="AH165" s="219"/>
      <c r="AI165" s="198">
        <f t="shared" si="51"/>
        <v>0</v>
      </c>
      <c r="AJ165" s="196">
        <f t="shared" si="52"/>
        <v>0</v>
      </c>
      <c r="AK165" s="11">
        <f t="shared" si="53"/>
        <v>0</v>
      </c>
      <c r="AL165" s="11">
        <f t="shared" si="54"/>
        <v>0</v>
      </c>
      <c r="AM165" s="11">
        <f t="shared" si="55"/>
        <v>0</v>
      </c>
      <c r="AN165" s="33">
        <f t="shared" si="41"/>
        <v>0</v>
      </c>
      <c r="AP165" s="33">
        <f t="shared" si="56"/>
        <v>0</v>
      </c>
      <c r="AQ165" s="93">
        <f t="shared" si="42"/>
        <v>0</v>
      </c>
      <c r="AR165" s="11">
        <f t="shared" si="43"/>
        <v>0</v>
      </c>
      <c r="AS165" s="11">
        <f t="shared" si="44"/>
        <v>0</v>
      </c>
      <c r="AT165" s="11">
        <f t="shared" si="58"/>
        <v>0</v>
      </c>
      <c r="AU165" s="11">
        <f t="shared" si="45"/>
        <v>0</v>
      </c>
      <c r="AV165" s="11">
        <f t="shared" si="46"/>
        <v>0</v>
      </c>
      <c r="AW165" s="11">
        <f t="shared" si="47"/>
        <v>0</v>
      </c>
    </row>
    <row r="166" spans="1:49">
      <c r="A166" s="38">
        <v>155</v>
      </c>
      <c r="B166" s="182" t="s">
        <v>282</v>
      </c>
      <c r="C166" s="201"/>
      <c r="D166" s="31"/>
      <c r="E166" s="184"/>
      <c r="F166" s="31"/>
      <c r="G166" s="31"/>
      <c r="H166" s="185">
        <f t="shared" si="48"/>
        <v>0</v>
      </c>
      <c r="I166" s="32"/>
      <c r="J166" s="219"/>
      <c r="K166" s="219"/>
      <c r="L166" s="178"/>
      <c r="M166" s="174">
        <f t="shared" si="49"/>
        <v>0</v>
      </c>
      <c r="N166" s="175" t="str">
        <f t="shared" si="50"/>
        <v/>
      </c>
      <c r="O166" s="176"/>
      <c r="P166" s="219"/>
      <c r="Q166" s="177">
        <f t="shared" si="57"/>
        <v>0</v>
      </c>
      <c r="R166" s="176"/>
      <c r="S166" s="176"/>
      <c r="T166" s="176"/>
      <c r="U166" s="176"/>
      <c r="V166" s="31"/>
      <c r="W166" s="219"/>
      <c r="X166" s="219"/>
      <c r="Y166" s="194">
        <f t="shared" si="40"/>
        <v>0</v>
      </c>
      <c r="Z166" s="36" t="s">
        <v>187</v>
      </c>
      <c r="AA166" s="36" t="s">
        <v>187</v>
      </c>
      <c r="AB166" s="219"/>
      <c r="AC166" s="36" t="s">
        <v>187</v>
      </c>
      <c r="AD166" s="36" t="s">
        <v>187</v>
      </c>
      <c r="AE166" s="219"/>
      <c r="AF166" s="36" t="s">
        <v>187</v>
      </c>
      <c r="AG166" s="36" t="s">
        <v>187</v>
      </c>
      <c r="AH166" s="219"/>
      <c r="AI166" s="198">
        <f t="shared" si="51"/>
        <v>0</v>
      </c>
      <c r="AJ166" s="196">
        <f t="shared" si="52"/>
        <v>0</v>
      </c>
      <c r="AK166" s="11">
        <f t="shared" si="53"/>
        <v>0</v>
      </c>
      <c r="AL166" s="11">
        <f t="shared" si="54"/>
        <v>0</v>
      </c>
      <c r="AM166" s="11">
        <f t="shared" si="55"/>
        <v>0</v>
      </c>
      <c r="AN166" s="33">
        <f t="shared" si="41"/>
        <v>0</v>
      </c>
      <c r="AP166" s="33">
        <f t="shared" si="56"/>
        <v>0</v>
      </c>
      <c r="AQ166" s="93">
        <f t="shared" si="42"/>
        <v>0</v>
      </c>
      <c r="AR166" s="11">
        <f t="shared" si="43"/>
        <v>0</v>
      </c>
      <c r="AS166" s="11">
        <f t="shared" si="44"/>
        <v>0</v>
      </c>
      <c r="AT166" s="11">
        <f t="shared" si="58"/>
        <v>0</v>
      </c>
      <c r="AU166" s="11">
        <f t="shared" si="45"/>
        <v>0</v>
      </c>
      <c r="AV166" s="11">
        <f t="shared" si="46"/>
        <v>0</v>
      </c>
      <c r="AW166" s="11">
        <f t="shared" si="47"/>
        <v>0</v>
      </c>
    </row>
    <row r="167" spans="1:49">
      <c r="A167" s="38">
        <v>156</v>
      </c>
      <c r="B167" s="182" t="s">
        <v>282</v>
      </c>
      <c r="C167" s="201"/>
      <c r="D167" s="31"/>
      <c r="E167" s="184"/>
      <c r="F167" s="31"/>
      <c r="G167" s="31"/>
      <c r="H167" s="185">
        <f t="shared" si="48"/>
        <v>0</v>
      </c>
      <c r="I167" s="32"/>
      <c r="J167" s="219"/>
      <c r="K167" s="219"/>
      <c r="L167" s="178"/>
      <c r="M167" s="174">
        <f t="shared" si="49"/>
        <v>0</v>
      </c>
      <c r="N167" s="175" t="str">
        <f t="shared" si="50"/>
        <v/>
      </c>
      <c r="O167" s="176"/>
      <c r="P167" s="219"/>
      <c r="Q167" s="177">
        <f t="shared" si="57"/>
        <v>0</v>
      </c>
      <c r="R167" s="176"/>
      <c r="S167" s="176"/>
      <c r="T167" s="176"/>
      <c r="U167" s="176"/>
      <c r="V167" s="31"/>
      <c r="W167" s="219"/>
      <c r="X167" s="219"/>
      <c r="Y167" s="194">
        <f t="shared" si="40"/>
        <v>0</v>
      </c>
      <c r="Z167" s="36" t="s">
        <v>187</v>
      </c>
      <c r="AA167" s="36" t="s">
        <v>187</v>
      </c>
      <c r="AB167" s="219"/>
      <c r="AC167" s="36" t="s">
        <v>187</v>
      </c>
      <c r="AD167" s="36" t="s">
        <v>187</v>
      </c>
      <c r="AE167" s="219"/>
      <c r="AF167" s="36" t="s">
        <v>187</v>
      </c>
      <c r="AG167" s="36" t="s">
        <v>187</v>
      </c>
      <c r="AH167" s="219"/>
      <c r="AI167" s="198">
        <f t="shared" si="51"/>
        <v>0</v>
      </c>
      <c r="AJ167" s="196">
        <f t="shared" si="52"/>
        <v>0</v>
      </c>
      <c r="AK167" s="11">
        <f t="shared" si="53"/>
        <v>0</v>
      </c>
      <c r="AL167" s="11">
        <f t="shared" si="54"/>
        <v>0</v>
      </c>
      <c r="AM167" s="11">
        <f t="shared" si="55"/>
        <v>0</v>
      </c>
      <c r="AN167" s="33">
        <f t="shared" si="41"/>
        <v>0</v>
      </c>
      <c r="AP167" s="33">
        <f t="shared" si="56"/>
        <v>0</v>
      </c>
      <c r="AQ167" s="93">
        <f t="shared" si="42"/>
        <v>0</v>
      </c>
      <c r="AR167" s="11">
        <f t="shared" si="43"/>
        <v>0</v>
      </c>
      <c r="AS167" s="11">
        <f t="shared" si="44"/>
        <v>0</v>
      </c>
      <c r="AT167" s="11">
        <f t="shared" si="58"/>
        <v>0</v>
      </c>
      <c r="AU167" s="11">
        <f t="shared" si="45"/>
        <v>0</v>
      </c>
      <c r="AV167" s="11">
        <f t="shared" si="46"/>
        <v>0</v>
      </c>
      <c r="AW167" s="11">
        <f t="shared" si="47"/>
        <v>0</v>
      </c>
    </row>
    <row r="168" spans="1:49">
      <c r="A168" s="38">
        <v>157</v>
      </c>
      <c r="B168" s="182" t="s">
        <v>282</v>
      </c>
      <c r="C168" s="201"/>
      <c r="D168" s="31"/>
      <c r="E168" s="184"/>
      <c r="F168" s="31"/>
      <c r="G168" s="31"/>
      <c r="H168" s="185">
        <f t="shared" si="48"/>
        <v>0</v>
      </c>
      <c r="I168" s="32"/>
      <c r="J168" s="219"/>
      <c r="K168" s="219"/>
      <c r="L168" s="178"/>
      <c r="M168" s="174">
        <f t="shared" si="49"/>
        <v>0</v>
      </c>
      <c r="N168" s="175" t="str">
        <f t="shared" si="50"/>
        <v/>
      </c>
      <c r="O168" s="176"/>
      <c r="P168" s="219"/>
      <c r="Q168" s="177">
        <f t="shared" si="57"/>
        <v>0</v>
      </c>
      <c r="R168" s="176"/>
      <c r="S168" s="176"/>
      <c r="T168" s="176"/>
      <c r="U168" s="176"/>
      <c r="V168" s="31"/>
      <c r="W168" s="219"/>
      <c r="X168" s="219"/>
      <c r="Y168" s="194">
        <f t="shared" si="40"/>
        <v>0</v>
      </c>
      <c r="Z168" s="36" t="s">
        <v>187</v>
      </c>
      <c r="AA168" s="36" t="s">
        <v>187</v>
      </c>
      <c r="AB168" s="219"/>
      <c r="AC168" s="36" t="s">
        <v>187</v>
      </c>
      <c r="AD168" s="36" t="s">
        <v>187</v>
      </c>
      <c r="AE168" s="219"/>
      <c r="AF168" s="36" t="s">
        <v>187</v>
      </c>
      <c r="AG168" s="36" t="s">
        <v>187</v>
      </c>
      <c r="AH168" s="219"/>
      <c r="AI168" s="198">
        <f t="shared" si="51"/>
        <v>0</v>
      </c>
      <c r="AJ168" s="196">
        <f t="shared" si="52"/>
        <v>0</v>
      </c>
      <c r="AK168" s="11">
        <f t="shared" si="53"/>
        <v>0</v>
      </c>
      <c r="AL168" s="11">
        <f t="shared" si="54"/>
        <v>0</v>
      </c>
      <c r="AM168" s="11">
        <f t="shared" si="55"/>
        <v>0</v>
      </c>
      <c r="AN168" s="33">
        <f t="shared" si="41"/>
        <v>0</v>
      </c>
      <c r="AP168" s="33">
        <f t="shared" si="56"/>
        <v>0</v>
      </c>
      <c r="AQ168" s="93">
        <f t="shared" si="42"/>
        <v>0</v>
      </c>
      <c r="AR168" s="11">
        <f t="shared" si="43"/>
        <v>0</v>
      </c>
      <c r="AS168" s="11">
        <f t="shared" si="44"/>
        <v>0</v>
      </c>
      <c r="AT168" s="11">
        <f t="shared" si="58"/>
        <v>0</v>
      </c>
      <c r="AU168" s="11">
        <f t="shared" si="45"/>
        <v>0</v>
      </c>
      <c r="AV168" s="11">
        <f t="shared" si="46"/>
        <v>0</v>
      </c>
      <c r="AW168" s="11">
        <f t="shared" si="47"/>
        <v>0</v>
      </c>
    </row>
    <row r="169" spans="1:49">
      <c r="A169" s="38">
        <v>158</v>
      </c>
      <c r="B169" s="182" t="s">
        <v>282</v>
      </c>
      <c r="C169" s="201"/>
      <c r="D169" s="31"/>
      <c r="E169" s="184"/>
      <c r="F169" s="31"/>
      <c r="G169" s="31"/>
      <c r="H169" s="185">
        <f t="shared" si="48"/>
        <v>0</v>
      </c>
      <c r="I169" s="32"/>
      <c r="J169" s="219"/>
      <c r="K169" s="219"/>
      <c r="L169" s="178"/>
      <c r="M169" s="174">
        <f t="shared" si="49"/>
        <v>0</v>
      </c>
      <c r="N169" s="175" t="str">
        <f t="shared" si="50"/>
        <v/>
      </c>
      <c r="O169" s="176"/>
      <c r="P169" s="219"/>
      <c r="Q169" s="177">
        <f t="shared" si="57"/>
        <v>0</v>
      </c>
      <c r="R169" s="176"/>
      <c r="S169" s="176"/>
      <c r="T169" s="176"/>
      <c r="U169" s="176"/>
      <c r="V169" s="31"/>
      <c r="W169" s="219"/>
      <c r="X169" s="219"/>
      <c r="Y169" s="194">
        <f t="shared" si="40"/>
        <v>0</v>
      </c>
      <c r="Z169" s="36" t="s">
        <v>187</v>
      </c>
      <c r="AA169" s="36" t="s">
        <v>187</v>
      </c>
      <c r="AB169" s="219"/>
      <c r="AC169" s="36" t="s">
        <v>187</v>
      </c>
      <c r="AD169" s="36" t="s">
        <v>187</v>
      </c>
      <c r="AE169" s="219"/>
      <c r="AF169" s="36" t="s">
        <v>187</v>
      </c>
      <c r="AG169" s="36" t="s">
        <v>187</v>
      </c>
      <c r="AH169" s="219"/>
      <c r="AI169" s="198">
        <f t="shared" si="51"/>
        <v>0</v>
      </c>
      <c r="AJ169" s="196">
        <f t="shared" si="52"/>
        <v>0</v>
      </c>
      <c r="AK169" s="11">
        <f t="shared" si="53"/>
        <v>0</v>
      </c>
      <c r="AL169" s="11">
        <f t="shared" si="54"/>
        <v>0</v>
      </c>
      <c r="AM169" s="11">
        <f t="shared" si="55"/>
        <v>0</v>
      </c>
      <c r="AN169" s="33">
        <f t="shared" si="41"/>
        <v>0</v>
      </c>
      <c r="AP169" s="33">
        <f t="shared" si="56"/>
        <v>0</v>
      </c>
      <c r="AQ169" s="93">
        <f t="shared" si="42"/>
        <v>0</v>
      </c>
      <c r="AR169" s="11">
        <f t="shared" si="43"/>
        <v>0</v>
      </c>
      <c r="AS169" s="11">
        <f t="shared" si="44"/>
        <v>0</v>
      </c>
      <c r="AT169" s="11">
        <f t="shared" si="58"/>
        <v>0</v>
      </c>
      <c r="AU169" s="11">
        <f t="shared" si="45"/>
        <v>0</v>
      </c>
      <c r="AV169" s="11">
        <f t="shared" si="46"/>
        <v>0</v>
      </c>
      <c r="AW169" s="11">
        <f t="shared" si="47"/>
        <v>0</v>
      </c>
    </row>
    <row r="170" spans="1:49">
      <c r="A170" s="38">
        <v>159</v>
      </c>
      <c r="B170" s="182" t="s">
        <v>282</v>
      </c>
      <c r="C170" s="201"/>
      <c r="D170" s="31"/>
      <c r="E170" s="184"/>
      <c r="F170" s="31"/>
      <c r="G170" s="31"/>
      <c r="H170" s="185">
        <f t="shared" si="48"/>
        <v>0</v>
      </c>
      <c r="I170" s="32"/>
      <c r="J170" s="219"/>
      <c r="K170" s="219"/>
      <c r="L170" s="178"/>
      <c r="M170" s="174">
        <f t="shared" si="49"/>
        <v>0</v>
      </c>
      <c r="N170" s="175" t="str">
        <f t="shared" si="50"/>
        <v/>
      </c>
      <c r="O170" s="176"/>
      <c r="P170" s="219"/>
      <c r="Q170" s="177">
        <f t="shared" si="57"/>
        <v>0</v>
      </c>
      <c r="R170" s="176"/>
      <c r="S170" s="176"/>
      <c r="T170" s="176"/>
      <c r="U170" s="176"/>
      <c r="V170" s="31"/>
      <c r="W170" s="219"/>
      <c r="X170" s="219"/>
      <c r="Y170" s="194">
        <f t="shared" si="40"/>
        <v>0</v>
      </c>
      <c r="Z170" s="36" t="s">
        <v>187</v>
      </c>
      <c r="AA170" s="36" t="s">
        <v>187</v>
      </c>
      <c r="AB170" s="219"/>
      <c r="AC170" s="36" t="s">
        <v>187</v>
      </c>
      <c r="AD170" s="36" t="s">
        <v>187</v>
      </c>
      <c r="AE170" s="219"/>
      <c r="AF170" s="36" t="s">
        <v>187</v>
      </c>
      <c r="AG170" s="36" t="s">
        <v>187</v>
      </c>
      <c r="AH170" s="219"/>
      <c r="AI170" s="198">
        <f t="shared" si="51"/>
        <v>0</v>
      </c>
      <c r="AJ170" s="196">
        <f t="shared" si="52"/>
        <v>0</v>
      </c>
      <c r="AK170" s="11">
        <f t="shared" si="53"/>
        <v>0</v>
      </c>
      <c r="AL170" s="11">
        <f t="shared" si="54"/>
        <v>0</v>
      </c>
      <c r="AM170" s="11">
        <f t="shared" si="55"/>
        <v>0</v>
      </c>
      <c r="AN170" s="33">
        <f t="shared" si="41"/>
        <v>0</v>
      </c>
      <c r="AP170" s="33">
        <f t="shared" si="56"/>
        <v>0</v>
      </c>
      <c r="AQ170" s="93">
        <f t="shared" si="42"/>
        <v>0</v>
      </c>
      <c r="AR170" s="11">
        <f t="shared" si="43"/>
        <v>0</v>
      </c>
      <c r="AS170" s="11">
        <f t="shared" si="44"/>
        <v>0</v>
      </c>
      <c r="AT170" s="11">
        <f t="shared" si="58"/>
        <v>0</v>
      </c>
      <c r="AU170" s="11">
        <f t="shared" si="45"/>
        <v>0</v>
      </c>
      <c r="AV170" s="11">
        <f t="shared" si="46"/>
        <v>0</v>
      </c>
      <c r="AW170" s="11">
        <f t="shared" si="47"/>
        <v>0</v>
      </c>
    </row>
    <row r="171" spans="1:49">
      <c r="A171" s="38">
        <v>160</v>
      </c>
      <c r="B171" s="182" t="s">
        <v>282</v>
      </c>
      <c r="C171" s="201"/>
      <c r="D171" s="31"/>
      <c r="E171" s="184"/>
      <c r="F171" s="31"/>
      <c r="G171" s="31"/>
      <c r="H171" s="185">
        <f t="shared" si="48"/>
        <v>0</v>
      </c>
      <c r="I171" s="32"/>
      <c r="J171" s="219"/>
      <c r="K171" s="219"/>
      <c r="L171" s="178"/>
      <c r="M171" s="174">
        <f t="shared" si="49"/>
        <v>0</v>
      </c>
      <c r="N171" s="175" t="str">
        <f t="shared" si="50"/>
        <v/>
      </c>
      <c r="O171" s="176"/>
      <c r="P171" s="219"/>
      <c r="Q171" s="177">
        <f t="shared" si="57"/>
        <v>0</v>
      </c>
      <c r="R171" s="176"/>
      <c r="S171" s="176"/>
      <c r="T171" s="176"/>
      <c r="U171" s="176"/>
      <c r="V171" s="31"/>
      <c r="W171" s="219"/>
      <c r="X171" s="219"/>
      <c r="Y171" s="194">
        <f t="shared" si="40"/>
        <v>0</v>
      </c>
      <c r="Z171" s="36" t="s">
        <v>187</v>
      </c>
      <c r="AA171" s="36" t="s">
        <v>187</v>
      </c>
      <c r="AB171" s="219"/>
      <c r="AC171" s="36" t="s">
        <v>187</v>
      </c>
      <c r="AD171" s="36" t="s">
        <v>187</v>
      </c>
      <c r="AE171" s="219"/>
      <c r="AF171" s="36" t="s">
        <v>187</v>
      </c>
      <c r="AG171" s="36" t="s">
        <v>187</v>
      </c>
      <c r="AH171" s="219"/>
      <c r="AI171" s="198">
        <f t="shared" si="51"/>
        <v>0</v>
      </c>
      <c r="AJ171" s="196">
        <f t="shared" si="52"/>
        <v>0</v>
      </c>
      <c r="AK171" s="11">
        <f t="shared" si="53"/>
        <v>0</v>
      </c>
      <c r="AL171" s="11">
        <f t="shared" si="54"/>
        <v>0</v>
      </c>
      <c r="AM171" s="11">
        <f t="shared" si="55"/>
        <v>0</v>
      </c>
      <c r="AN171" s="33">
        <f t="shared" si="41"/>
        <v>0</v>
      </c>
      <c r="AP171" s="33">
        <f t="shared" si="56"/>
        <v>0</v>
      </c>
      <c r="AQ171" s="93">
        <f t="shared" si="42"/>
        <v>0</v>
      </c>
      <c r="AR171" s="11">
        <f t="shared" si="43"/>
        <v>0</v>
      </c>
      <c r="AS171" s="11">
        <f t="shared" si="44"/>
        <v>0</v>
      </c>
      <c r="AT171" s="11">
        <f t="shared" si="58"/>
        <v>0</v>
      </c>
      <c r="AU171" s="11">
        <f t="shared" si="45"/>
        <v>0</v>
      </c>
      <c r="AV171" s="11">
        <f t="shared" si="46"/>
        <v>0</v>
      </c>
      <c r="AW171" s="11">
        <f t="shared" si="47"/>
        <v>0</v>
      </c>
    </row>
    <row r="172" spans="1:49">
      <c r="A172" s="38">
        <v>161</v>
      </c>
      <c r="B172" s="182" t="s">
        <v>282</v>
      </c>
      <c r="C172" s="201"/>
      <c r="D172" s="31"/>
      <c r="E172" s="184"/>
      <c r="F172" s="31"/>
      <c r="G172" s="31"/>
      <c r="H172" s="185">
        <f t="shared" si="48"/>
        <v>0</v>
      </c>
      <c r="I172" s="32"/>
      <c r="J172" s="219"/>
      <c r="K172" s="219"/>
      <c r="L172" s="178"/>
      <c r="M172" s="174">
        <f t="shared" si="49"/>
        <v>0</v>
      </c>
      <c r="N172" s="175" t="str">
        <f t="shared" si="50"/>
        <v/>
      </c>
      <c r="O172" s="176"/>
      <c r="P172" s="219"/>
      <c r="Q172" s="177">
        <f t="shared" si="57"/>
        <v>0</v>
      </c>
      <c r="R172" s="176"/>
      <c r="S172" s="176"/>
      <c r="T172" s="176"/>
      <c r="U172" s="176"/>
      <c r="V172" s="31"/>
      <c r="W172" s="219"/>
      <c r="X172" s="219"/>
      <c r="Y172" s="194">
        <f t="shared" si="40"/>
        <v>0</v>
      </c>
      <c r="Z172" s="36" t="s">
        <v>187</v>
      </c>
      <c r="AA172" s="36" t="s">
        <v>187</v>
      </c>
      <c r="AB172" s="219"/>
      <c r="AC172" s="36" t="s">
        <v>187</v>
      </c>
      <c r="AD172" s="36" t="s">
        <v>187</v>
      </c>
      <c r="AE172" s="219"/>
      <c r="AF172" s="36" t="s">
        <v>187</v>
      </c>
      <c r="AG172" s="36" t="s">
        <v>187</v>
      </c>
      <c r="AH172" s="219"/>
      <c r="AI172" s="198">
        <f t="shared" si="51"/>
        <v>0</v>
      </c>
      <c r="AJ172" s="196">
        <f t="shared" si="52"/>
        <v>0</v>
      </c>
      <c r="AK172" s="11">
        <f t="shared" si="53"/>
        <v>0</v>
      </c>
      <c r="AL172" s="11">
        <f t="shared" si="54"/>
        <v>0</v>
      </c>
      <c r="AM172" s="11">
        <f t="shared" si="55"/>
        <v>0</v>
      </c>
      <c r="AN172" s="33">
        <f t="shared" si="41"/>
        <v>0</v>
      </c>
      <c r="AP172" s="33">
        <f t="shared" si="56"/>
        <v>0</v>
      </c>
      <c r="AQ172" s="93">
        <f t="shared" si="42"/>
        <v>0</v>
      </c>
      <c r="AR172" s="11">
        <f t="shared" si="43"/>
        <v>0</v>
      </c>
      <c r="AS172" s="11">
        <f t="shared" si="44"/>
        <v>0</v>
      </c>
      <c r="AT172" s="11">
        <f t="shared" si="58"/>
        <v>0</v>
      </c>
      <c r="AU172" s="11">
        <f t="shared" si="45"/>
        <v>0</v>
      </c>
      <c r="AV172" s="11">
        <f t="shared" si="46"/>
        <v>0</v>
      </c>
      <c r="AW172" s="11">
        <f t="shared" si="47"/>
        <v>0</v>
      </c>
    </row>
    <row r="173" spans="1:49">
      <c r="A173" s="38">
        <v>162</v>
      </c>
      <c r="B173" s="182" t="s">
        <v>282</v>
      </c>
      <c r="C173" s="201"/>
      <c r="D173" s="31"/>
      <c r="E173" s="184"/>
      <c r="F173" s="31"/>
      <c r="G173" s="31"/>
      <c r="H173" s="185">
        <f t="shared" si="48"/>
        <v>0</v>
      </c>
      <c r="I173" s="32"/>
      <c r="J173" s="219"/>
      <c r="K173" s="219"/>
      <c r="L173" s="178"/>
      <c r="M173" s="174">
        <f t="shared" si="49"/>
        <v>0</v>
      </c>
      <c r="N173" s="175" t="str">
        <f t="shared" si="50"/>
        <v/>
      </c>
      <c r="O173" s="176"/>
      <c r="P173" s="219"/>
      <c r="Q173" s="177">
        <f t="shared" si="57"/>
        <v>0</v>
      </c>
      <c r="R173" s="176"/>
      <c r="S173" s="176"/>
      <c r="T173" s="176"/>
      <c r="U173" s="176"/>
      <c r="V173" s="31"/>
      <c r="W173" s="219"/>
      <c r="X173" s="219"/>
      <c r="Y173" s="194">
        <f t="shared" si="40"/>
        <v>0</v>
      </c>
      <c r="Z173" s="36" t="s">
        <v>187</v>
      </c>
      <c r="AA173" s="36" t="s">
        <v>187</v>
      </c>
      <c r="AB173" s="219"/>
      <c r="AC173" s="36" t="s">
        <v>187</v>
      </c>
      <c r="AD173" s="36" t="s">
        <v>187</v>
      </c>
      <c r="AE173" s="219"/>
      <c r="AF173" s="36" t="s">
        <v>187</v>
      </c>
      <c r="AG173" s="36" t="s">
        <v>187</v>
      </c>
      <c r="AH173" s="219"/>
      <c r="AI173" s="198">
        <f t="shared" si="51"/>
        <v>0</v>
      </c>
      <c r="AJ173" s="196">
        <f t="shared" si="52"/>
        <v>0</v>
      </c>
      <c r="AK173" s="11">
        <f t="shared" si="53"/>
        <v>0</v>
      </c>
      <c r="AL173" s="11">
        <f t="shared" si="54"/>
        <v>0</v>
      </c>
      <c r="AM173" s="11">
        <f t="shared" si="55"/>
        <v>0</v>
      </c>
      <c r="AN173" s="33">
        <f t="shared" si="41"/>
        <v>0</v>
      </c>
      <c r="AP173" s="33">
        <f t="shared" si="56"/>
        <v>0</v>
      </c>
      <c r="AQ173" s="93">
        <f t="shared" si="42"/>
        <v>0</v>
      </c>
      <c r="AR173" s="11">
        <f t="shared" si="43"/>
        <v>0</v>
      </c>
      <c r="AS173" s="11">
        <f t="shared" si="44"/>
        <v>0</v>
      </c>
      <c r="AT173" s="11">
        <f t="shared" si="58"/>
        <v>0</v>
      </c>
      <c r="AU173" s="11">
        <f t="shared" si="45"/>
        <v>0</v>
      </c>
      <c r="AV173" s="11">
        <f t="shared" si="46"/>
        <v>0</v>
      </c>
      <c r="AW173" s="11">
        <f t="shared" si="47"/>
        <v>0</v>
      </c>
    </row>
    <row r="174" spans="1:49">
      <c r="A174" s="38">
        <v>163</v>
      </c>
      <c r="B174" s="182" t="s">
        <v>282</v>
      </c>
      <c r="C174" s="201"/>
      <c r="D174" s="31"/>
      <c r="E174" s="184"/>
      <c r="F174" s="31"/>
      <c r="G174" s="31"/>
      <c r="H174" s="185">
        <f t="shared" si="48"/>
        <v>0</v>
      </c>
      <c r="I174" s="32"/>
      <c r="J174" s="219"/>
      <c r="K174" s="219"/>
      <c r="L174" s="178"/>
      <c r="M174" s="174">
        <f t="shared" si="49"/>
        <v>0</v>
      </c>
      <c r="N174" s="175" t="str">
        <f t="shared" si="50"/>
        <v/>
      </c>
      <c r="O174" s="176"/>
      <c r="P174" s="219"/>
      <c r="Q174" s="177">
        <f t="shared" si="57"/>
        <v>0</v>
      </c>
      <c r="R174" s="176"/>
      <c r="S174" s="176"/>
      <c r="T174" s="176"/>
      <c r="U174" s="176"/>
      <c r="V174" s="31"/>
      <c r="W174" s="219"/>
      <c r="X174" s="219"/>
      <c r="Y174" s="194">
        <f t="shared" si="40"/>
        <v>0</v>
      </c>
      <c r="Z174" s="36" t="s">
        <v>187</v>
      </c>
      <c r="AA174" s="36" t="s">
        <v>187</v>
      </c>
      <c r="AB174" s="219"/>
      <c r="AC174" s="36" t="s">
        <v>187</v>
      </c>
      <c r="AD174" s="36" t="s">
        <v>187</v>
      </c>
      <c r="AE174" s="219"/>
      <c r="AF174" s="36" t="s">
        <v>187</v>
      </c>
      <c r="AG174" s="36" t="s">
        <v>187</v>
      </c>
      <c r="AH174" s="219"/>
      <c r="AI174" s="198">
        <f t="shared" si="51"/>
        <v>0</v>
      </c>
      <c r="AJ174" s="196">
        <f t="shared" si="52"/>
        <v>0</v>
      </c>
      <c r="AK174" s="11">
        <f t="shared" si="53"/>
        <v>0</v>
      </c>
      <c r="AL174" s="11">
        <f t="shared" si="54"/>
        <v>0</v>
      </c>
      <c r="AM174" s="11">
        <f t="shared" si="55"/>
        <v>0</v>
      </c>
      <c r="AN174" s="33">
        <f t="shared" si="41"/>
        <v>0</v>
      </c>
      <c r="AP174" s="33">
        <f t="shared" si="56"/>
        <v>0</v>
      </c>
      <c r="AQ174" s="93">
        <f t="shared" si="42"/>
        <v>0</v>
      </c>
      <c r="AR174" s="11">
        <f t="shared" si="43"/>
        <v>0</v>
      </c>
      <c r="AS174" s="11">
        <f t="shared" si="44"/>
        <v>0</v>
      </c>
      <c r="AT174" s="11">
        <f t="shared" si="58"/>
        <v>0</v>
      </c>
      <c r="AU174" s="11">
        <f t="shared" si="45"/>
        <v>0</v>
      </c>
      <c r="AV174" s="11">
        <f t="shared" si="46"/>
        <v>0</v>
      </c>
      <c r="AW174" s="11">
        <f t="shared" si="47"/>
        <v>0</v>
      </c>
    </row>
    <row r="175" spans="1:49">
      <c r="A175" s="38">
        <v>164</v>
      </c>
      <c r="B175" s="182" t="s">
        <v>282</v>
      </c>
      <c r="C175" s="201"/>
      <c r="D175" s="31"/>
      <c r="E175" s="184"/>
      <c r="F175" s="31"/>
      <c r="G175" s="31"/>
      <c r="H175" s="185">
        <f t="shared" si="48"/>
        <v>0</v>
      </c>
      <c r="I175" s="32"/>
      <c r="J175" s="219"/>
      <c r="K175" s="219"/>
      <c r="L175" s="178"/>
      <c r="M175" s="174">
        <f t="shared" si="49"/>
        <v>0</v>
      </c>
      <c r="N175" s="175" t="str">
        <f t="shared" si="50"/>
        <v/>
      </c>
      <c r="O175" s="176"/>
      <c r="P175" s="219"/>
      <c r="Q175" s="177">
        <f t="shared" si="57"/>
        <v>0</v>
      </c>
      <c r="R175" s="176"/>
      <c r="S175" s="176"/>
      <c r="T175" s="176"/>
      <c r="U175" s="176"/>
      <c r="V175" s="31"/>
      <c r="W175" s="219"/>
      <c r="X175" s="219"/>
      <c r="Y175" s="194">
        <f t="shared" si="40"/>
        <v>0</v>
      </c>
      <c r="Z175" s="36" t="s">
        <v>187</v>
      </c>
      <c r="AA175" s="36" t="s">
        <v>187</v>
      </c>
      <c r="AB175" s="219"/>
      <c r="AC175" s="36" t="s">
        <v>187</v>
      </c>
      <c r="AD175" s="36" t="s">
        <v>187</v>
      </c>
      <c r="AE175" s="219"/>
      <c r="AF175" s="36" t="s">
        <v>187</v>
      </c>
      <c r="AG175" s="36" t="s">
        <v>187</v>
      </c>
      <c r="AH175" s="219"/>
      <c r="AI175" s="198">
        <f t="shared" si="51"/>
        <v>0</v>
      </c>
      <c r="AJ175" s="196">
        <f t="shared" si="52"/>
        <v>0</v>
      </c>
      <c r="AK175" s="11">
        <f t="shared" si="53"/>
        <v>0</v>
      </c>
      <c r="AL175" s="11">
        <f t="shared" si="54"/>
        <v>0</v>
      </c>
      <c r="AM175" s="11">
        <f t="shared" si="55"/>
        <v>0</v>
      </c>
      <c r="AN175" s="33">
        <f t="shared" si="41"/>
        <v>0</v>
      </c>
      <c r="AP175" s="33">
        <f t="shared" si="56"/>
        <v>0</v>
      </c>
      <c r="AQ175" s="93">
        <f t="shared" si="42"/>
        <v>0</v>
      </c>
      <c r="AR175" s="11">
        <f t="shared" si="43"/>
        <v>0</v>
      </c>
      <c r="AS175" s="11">
        <f t="shared" si="44"/>
        <v>0</v>
      </c>
      <c r="AT175" s="11">
        <f t="shared" si="58"/>
        <v>0</v>
      </c>
      <c r="AU175" s="11">
        <f t="shared" si="45"/>
        <v>0</v>
      </c>
      <c r="AV175" s="11">
        <f t="shared" si="46"/>
        <v>0</v>
      </c>
      <c r="AW175" s="11">
        <f t="shared" si="47"/>
        <v>0</v>
      </c>
    </row>
    <row r="176" spans="1:49">
      <c r="A176" s="38">
        <v>165</v>
      </c>
      <c r="B176" s="182" t="s">
        <v>282</v>
      </c>
      <c r="C176" s="201"/>
      <c r="D176" s="31"/>
      <c r="E176" s="184"/>
      <c r="F176" s="31"/>
      <c r="G176" s="31"/>
      <c r="H176" s="185">
        <f t="shared" si="48"/>
        <v>0</v>
      </c>
      <c r="I176" s="32"/>
      <c r="J176" s="219"/>
      <c r="K176" s="219"/>
      <c r="L176" s="178"/>
      <c r="M176" s="174">
        <f t="shared" si="49"/>
        <v>0</v>
      </c>
      <c r="N176" s="175" t="str">
        <f t="shared" si="50"/>
        <v/>
      </c>
      <c r="O176" s="176"/>
      <c r="P176" s="219"/>
      <c r="Q176" s="177">
        <f t="shared" si="57"/>
        <v>0</v>
      </c>
      <c r="R176" s="176"/>
      <c r="S176" s="176"/>
      <c r="T176" s="176"/>
      <c r="U176" s="176"/>
      <c r="V176" s="31"/>
      <c r="W176" s="219"/>
      <c r="X176" s="219"/>
      <c r="Y176" s="194">
        <f t="shared" si="40"/>
        <v>0</v>
      </c>
      <c r="Z176" s="36" t="s">
        <v>187</v>
      </c>
      <c r="AA176" s="36" t="s">
        <v>187</v>
      </c>
      <c r="AB176" s="219"/>
      <c r="AC176" s="36" t="s">
        <v>187</v>
      </c>
      <c r="AD176" s="36" t="s">
        <v>187</v>
      </c>
      <c r="AE176" s="219"/>
      <c r="AF176" s="36" t="s">
        <v>187</v>
      </c>
      <c r="AG176" s="36" t="s">
        <v>187</v>
      </c>
      <c r="AH176" s="219"/>
      <c r="AI176" s="198">
        <f t="shared" si="51"/>
        <v>0</v>
      </c>
      <c r="AJ176" s="196">
        <f t="shared" si="52"/>
        <v>0</v>
      </c>
      <c r="AK176" s="11">
        <f t="shared" si="53"/>
        <v>0</v>
      </c>
      <c r="AL176" s="11">
        <f t="shared" si="54"/>
        <v>0</v>
      </c>
      <c r="AM176" s="11">
        <f t="shared" si="55"/>
        <v>0</v>
      </c>
      <c r="AN176" s="33">
        <f t="shared" si="41"/>
        <v>0</v>
      </c>
      <c r="AP176" s="33">
        <f t="shared" si="56"/>
        <v>0</v>
      </c>
      <c r="AQ176" s="93">
        <f t="shared" si="42"/>
        <v>0</v>
      </c>
      <c r="AR176" s="11">
        <f t="shared" si="43"/>
        <v>0</v>
      </c>
      <c r="AS176" s="11">
        <f t="shared" si="44"/>
        <v>0</v>
      </c>
      <c r="AT176" s="11">
        <f t="shared" si="58"/>
        <v>0</v>
      </c>
      <c r="AU176" s="11">
        <f t="shared" si="45"/>
        <v>0</v>
      </c>
      <c r="AV176" s="11">
        <f t="shared" si="46"/>
        <v>0</v>
      </c>
      <c r="AW176" s="11">
        <f t="shared" si="47"/>
        <v>0</v>
      </c>
    </row>
    <row r="177" spans="1:49">
      <c r="A177" s="38">
        <v>166</v>
      </c>
      <c r="B177" s="182" t="s">
        <v>282</v>
      </c>
      <c r="C177" s="201"/>
      <c r="D177" s="31"/>
      <c r="E177" s="184"/>
      <c r="F177" s="31"/>
      <c r="G177" s="31"/>
      <c r="H177" s="185">
        <f t="shared" si="48"/>
        <v>0</v>
      </c>
      <c r="I177" s="32"/>
      <c r="J177" s="219"/>
      <c r="K177" s="219"/>
      <c r="L177" s="178"/>
      <c r="M177" s="174">
        <f t="shared" si="49"/>
        <v>0</v>
      </c>
      <c r="N177" s="175" t="str">
        <f t="shared" si="50"/>
        <v/>
      </c>
      <c r="O177" s="176"/>
      <c r="P177" s="219"/>
      <c r="Q177" s="177">
        <f t="shared" si="57"/>
        <v>0</v>
      </c>
      <c r="R177" s="176"/>
      <c r="S177" s="176"/>
      <c r="T177" s="176"/>
      <c r="U177" s="176"/>
      <c r="V177" s="31"/>
      <c r="W177" s="219"/>
      <c r="X177" s="219"/>
      <c r="Y177" s="194">
        <f t="shared" si="40"/>
        <v>0</v>
      </c>
      <c r="Z177" s="36" t="s">
        <v>187</v>
      </c>
      <c r="AA177" s="36" t="s">
        <v>187</v>
      </c>
      <c r="AB177" s="219"/>
      <c r="AC177" s="36" t="s">
        <v>187</v>
      </c>
      <c r="AD177" s="36" t="s">
        <v>187</v>
      </c>
      <c r="AE177" s="219"/>
      <c r="AF177" s="36" t="s">
        <v>187</v>
      </c>
      <c r="AG177" s="36" t="s">
        <v>187</v>
      </c>
      <c r="AH177" s="219"/>
      <c r="AI177" s="198">
        <f t="shared" si="51"/>
        <v>0</v>
      </c>
      <c r="AJ177" s="196">
        <f t="shared" si="52"/>
        <v>0</v>
      </c>
      <c r="AK177" s="11">
        <f t="shared" si="53"/>
        <v>0</v>
      </c>
      <c r="AL177" s="11">
        <f t="shared" si="54"/>
        <v>0</v>
      </c>
      <c r="AM177" s="11">
        <f t="shared" si="55"/>
        <v>0</v>
      </c>
      <c r="AN177" s="33">
        <f t="shared" si="41"/>
        <v>0</v>
      </c>
      <c r="AP177" s="33">
        <f t="shared" si="56"/>
        <v>0</v>
      </c>
      <c r="AQ177" s="93">
        <f t="shared" si="42"/>
        <v>0</v>
      </c>
      <c r="AR177" s="11">
        <f t="shared" si="43"/>
        <v>0</v>
      </c>
      <c r="AS177" s="11">
        <f t="shared" si="44"/>
        <v>0</v>
      </c>
      <c r="AT177" s="11">
        <f t="shared" si="58"/>
        <v>0</v>
      </c>
      <c r="AU177" s="11">
        <f t="shared" si="45"/>
        <v>0</v>
      </c>
      <c r="AV177" s="11">
        <f t="shared" si="46"/>
        <v>0</v>
      </c>
      <c r="AW177" s="11">
        <f t="shared" si="47"/>
        <v>0</v>
      </c>
    </row>
    <row r="178" spans="1:49">
      <c r="A178" s="38">
        <v>167</v>
      </c>
      <c r="B178" s="182" t="s">
        <v>282</v>
      </c>
      <c r="C178" s="201"/>
      <c r="D178" s="31"/>
      <c r="E178" s="184"/>
      <c r="F178" s="31"/>
      <c r="G178" s="31"/>
      <c r="H178" s="185">
        <f t="shared" si="48"/>
        <v>0</v>
      </c>
      <c r="I178" s="32"/>
      <c r="J178" s="219"/>
      <c r="K178" s="219"/>
      <c r="L178" s="178"/>
      <c r="M178" s="174">
        <f t="shared" si="49"/>
        <v>0</v>
      </c>
      <c r="N178" s="175" t="str">
        <f t="shared" si="50"/>
        <v/>
      </c>
      <c r="O178" s="176"/>
      <c r="P178" s="219"/>
      <c r="Q178" s="177">
        <f t="shared" si="57"/>
        <v>0</v>
      </c>
      <c r="R178" s="176"/>
      <c r="S178" s="176"/>
      <c r="T178" s="176"/>
      <c r="U178" s="176"/>
      <c r="V178" s="31"/>
      <c r="W178" s="219"/>
      <c r="X178" s="219"/>
      <c r="Y178" s="194">
        <f t="shared" si="40"/>
        <v>0</v>
      </c>
      <c r="Z178" s="36" t="s">
        <v>187</v>
      </c>
      <c r="AA178" s="36" t="s">
        <v>187</v>
      </c>
      <c r="AB178" s="219"/>
      <c r="AC178" s="36" t="s">
        <v>187</v>
      </c>
      <c r="AD178" s="36" t="s">
        <v>187</v>
      </c>
      <c r="AE178" s="219"/>
      <c r="AF178" s="36" t="s">
        <v>187</v>
      </c>
      <c r="AG178" s="36" t="s">
        <v>187</v>
      </c>
      <c r="AH178" s="219"/>
      <c r="AI178" s="198">
        <f t="shared" si="51"/>
        <v>0</v>
      </c>
      <c r="AJ178" s="196">
        <f t="shared" si="52"/>
        <v>0</v>
      </c>
      <c r="AK178" s="11">
        <f t="shared" si="53"/>
        <v>0</v>
      </c>
      <c r="AL178" s="11">
        <f t="shared" si="54"/>
        <v>0</v>
      </c>
      <c r="AM178" s="11">
        <f t="shared" si="55"/>
        <v>0</v>
      </c>
      <c r="AN178" s="33">
        <f t="shared" si="41"/>
        <v>0</v>
      </c>
      <c r="AP178" s="33">
        <f t="shared" si="56"/>
        <v>0</v>
      </c>
      <c r="AQ178" s="93">
        <f t="shared" si="42"/>
        <v>0</v>
      </c>
      <c r="AR178" s="11">
        <f t="shared" si="43"/>
        <v>0</v>
      </c>
      <c r="AS178" s="11">
        <f t="shared" si="44"/>
        <v>0</v>
      </c>
      <c r="AT178" s="11">
        <f t="shared" si="58"/>
        <v>0</v>
      </c>
      <c r="AU178" s="11">
        <f t="shared" si="45"/>
        <v>0</v>
      </c>
      <c r="AV178" s="11">
        <f t="shared" si="46"/>
        <v>0</v>
      </c>
      <c r="AW178" s="11">
        <f t="shared" si="47"/>
        <v>0</v>
      </c>
    </row>
    <row r="179" spans="1:49">
      <c r="A179" s="38">
        <v>168</v>
      </c>
      <c r="B179" s="182" t="s">
        <v>282</v>
      </c>
      <c r="C179" s="201"/>
      <c r="D179" s="31"/>
      <c r="E179" s="184"/>
      <c r="F179" s="31"/>
      <c r="G179" s="31"/>
      <c r="H179" s="185">
        <f t="shared" si="48"/>
        <v>0</v>
      </c>
      <c r="I179" s="32"/>
      <c r="J179" s="219"/>
      <c r="K179" s="219"/>
      <c r="L179" s="178"/>
      <c r="M179" s="174">
        <f t="shared" si="49"/>
        <v>0</v>
      </c>
      <c r="N179" s="175" t="str">
        <f t="shared" si="50"/>
        <v/>
      </c>
      <c r="O179" s="176"/>
      <c r="P179" s="219"/>
      <c r="Q179" s="177">
        <f t="shared" si="57"/>
        <v>0</v>
      </c>
      <c r="R179" s="176"/>
      <c r="S179" s="176"/>
      <c r="T179" s="176"/>
      <c r="U179" s="176"/>
      <c r="V179" s="31"/>
      <c r="W179" s="219"/>
      <c r="X179" s="219"/>
      <c r="Y179" s="194">
        <f t="shared" si="40"/>
        <v>0</v>
      </c>
      <c r="Z179" s="36" t="s">
        <v>187</v>
      </c>
      <c r="AA179" s="36" t="s">
        <v>187</v>
      </c>
      <c r="AB179" s="219"/>
      <c r="AC179" s="36" t="s">
        <v>187</v>
      </c>
      <c r="AD179" s="36" t="s">
        <v>187</v>
      </c>
      <c r="AE179" s="219"/>
      <c r="AF179" s="36" t="s">
        <v>187</v>
      </c>
      <c r="AG179" s="36" t="s">
        <v>187</v>
      </c>
      <c r="AH179" s="219"/>
      <c r="AI179" s="198">
        <f t="shared" si="51"/>
        <v>0</v>
      </c>
      <c r="AJ179" s="196">
        <f t="shared" si="52"/>
        <v>0</v>
      </c>
      <c r="AK179" s="11">
        <f t="shared" si="53"/>
        <v>0</v>
      </c>
      <c r="AL179" s="11">
        <f t="shared" si="54"/>
        <v>0</v>
      </c>
      <c r="AM179" s="11">
        <f t="shared" si="55"/>
        <v>0</v>
      </c>
      <c r="AN179" s="33">
        <f t="shared" si="41"/>
        <v>0</v>
      </c>
      <c r="AP179" s="33">
        <f t="shared" si="56"/>
        <v>0</v>
      </c>
      <c r="AQ179" s="93">
        <f t="shared" si="42"/>
        <v>0</v>
      </c>
      <c r="AR179" s="11">
        <f t="shared" si="43"/>
        <v>0</v>
      </c>
      <c r="AS179" s="11">
        <f t="shared" si="44"/>
        <v>0</v>
      </c>
      <c r="AT179" s="11">
        <f t="shared" si="58"/>
        <v>0</v>
      </c>
      <c r="AU179" s="11">
        <f t="shared" si="45"/>
        <v>0</v>
      </c>
      <c r="AV179" s="11">
        <f t="shared" si="46"/>
        <v>0</v>
      </c>
      <c r="AW179" s="11">
        <f t="shared" si="47"/>
        <v>0</v>
      </c>
    </row>
    <row r="180" spans="1:49">
      <c r="A180" s="38">
        <v>169</v>
      </c>
      <c r="B180" s="182" t="s">
        <v>282</v>
      </c>
      <c r="C180" s="201"/>
      <c r="D180" s="31"/>
      <c r="E180" s="184"/>
      <c r="F180" s="31"/>
      <c r="G180" s="31"/>
      <c r="H180" s="185">
        <f t="shared" si="48"/>
        <v>0</v>
      </c>
      <c r="I180" s="32"/>
      <c r="J180" s="219"/>
      <c r="K180" s="219"/>
      <c r="L180" s="178"/>
      <c r="M180" s="174">
        <f t="shared" si="49"/>
        <v>0</v>
      </c>
      <c r="N180" s="175" t="str">
        <f t="shared" si="50"/>
        <v/>
      </c>
      <c r="O180" s="176"/>
      <c r="P180" s="219"/>
      <c r="Q180" s="177">
        <f t="shared" si="57"/>
        <v>0</v>
      </c>
      <c r="R180" s="176"/>
      <c r="S180" s="176"/>
      <c r="T180" s="176"/>
      <c r="U180" s="176"/>
      <c r="V180" s="31"/>
      <c r="W180" s="219"/>
      <c r="X180" s="219"/>
      <c r="Y180" s="194">
        <f t="shared" si="40"/>
        <v>0</v>
      </c>
      <c r="Z180" s="36" t="s">
        <v>187</v>
      </c>
      <c r="AA180" s="36" t="s">
        <v>187</v>
      </c>
      <c r="AB180" s="219"/>
      <c r="AC180" s="36" t="s">
        <v>187</v>
      </c>
      <c r="AD180" s="36" t="s">
        <v>187</v>
      </c>
      <c r="AE180" s="219"/>
      <c r="AF180" s="36" t="s">
        <v>187</v>
      </c>
      <c r="AG180" s="36" t="s">
        <v>187</v>
      </c>
      <c r="AH180" s="219"/>
      <c r="AI180" s="198">
        <f t="shared" si="51"/>
        <v>0</v>
      </c>
      <c r="AJ180" s="196">
        <f t="shared" si="52"/>
        <v>0</v>
      </c>
      <c r="AK180" s="11">
        <f t="shared" si="53"/>
        <v>0</v>
      </c>
      <c r="AL180" s="11">
        <f t="shared" si="54"/>
        <v>0</v>
      </c>
      <c r="AM180" s="11">
        <f t="shared" si="55"/>
        <v>0</v>
      </c>
      <c r="AN180" s="33">
        <f t="shared" si="41"/>
        <v>0</v>
      </c>
      <c r="AP180" s="33">
        <f t="shared" si="56"/>
        <v>0</v>
      </c>
      <c r="AQ180" s="93">
        <f t="shared" si="42"/>
        <v>0</v>
      </c>
      <c r="AR180" s="11">
        <f t="shared" si="43"/>
        <v>0</v>
      </c>
      <c r="AS180" s="11">
        <f t="shared" si="44"/>
        <v>0</v>
      </c>
      <c r="AT180" s="11">
        <f t="shared" si="58"/>
        <v>0</v>
      </c>
      <c r="AU180" s="11">
        <f t="shared" si="45"/>
        <v>0</v>
      </c>
      <c r="AV180" s="11">
        <f t="shared" si="46"/>
        <v>0</v>
      </c>
      <c r="AW180" s="11">
        <f t="shared" si="47"/>
        <v>0</v>
      </c>
    </row>
    <row r="181" spans="1:49">
      <c r="A181" s="38">
        <v>170</v>
      </c>
      <c r="B181" s="182" t="s">
        <v>282</v>
      </c>
      <c r="C181" s="201"/>
      <c r="D181" s="31"/>
      <c r="E181" s="184"/>
      <c r="F181" s="31"/>
      <c r="G181" s="31"/>
      <c r="H181" s="185">
        <f t="shared" si="48"/>
        <v>0</v>
      </c>
      <c r="I181" s="32"/>
      <c r="J181" s="219"/>
      <c r="K181" s="219"/>
      <c r="L181" s="178"/>
      <c r="M181" s="174">
        <f t="shared" si="49"/>
        <v>0</v>
      </c>
      <c r="N181" s="175" t="str">
        <f t="shared" si="50"/>
        <v/>
      </c>
      <c r="O181" s="176"/>
      <c r="P181" s="219"/>
      <c r="Q181" s="177">
        <f t="shared" si="57"/>
        <v>0</v>
      </c>
      <c r="R181" s="176"/>
      <c r="S181" s="176"/>
      <c r="T181" s="176"/>
      <c r="U181" s="176"/>
      <c r="V181" s="31"/>
      <c r="W181" s="219"/>
      <c r="X181" s="219"/>
      <c r="Y181" s="194">
        <f t="shared" si="40"/>
        <v>0</v>
      </c>
      <c r="Z181" s="36" t="s">
        <v>187</v>
      </c>
      <c r="AA181" s="36" t="s">
        <v>187</v>
      </c>
      <c r="AB181" s="219"/>
      <c r="AC181" s="36" t="s">
        <v>187</v>
      </c>
      <c r="AD181" s="36" t="s">
        <v>187</v>
      </c>
      <c r="AE181" s="219"/>
      <c r="AF181" s="36" t="s">
        <v>187</v>
      </c>
      <c r="AG181" s="36" t="s">
        <v>187</v>
      </c>
      <c r="AH181" s="219"/>
      <c r="AI181" s="198">
        <f t="shared" si="51"/>
        <v>0</v>
      </c>
      <c r="AJ181" s="196">
        <f t="shared" si="52"/>
        <v>0</v>
      </c>
      <c r="AK181" s="11">
        <f t="shared" si="53"/>
        <v>0</v>
      </c>
      <c r="AL181" s="11">
        <f t="shared" si="54"/>
        <v>0</v>
      </c>
      <c r="AM181" s="11">
        <f t="shared" si="55"/>
        <v>0</v>
      </c>
      <c r="AN181" s="33">
        <f t="shared" si="41"/>
        <v>0</v>
      </c>
      <c r="AP181" s="33">
        <f t="shared" si="56"/>
        <v>0</v>
      </c>
      <c r="AQ181" s="93">
        <f t="shared" si="42"/>
        <v>0</v>
      </c>
      <c r="AR181" s="11">
        <f t="shared" si="43"/>
        <v>0</v>
      </c>
      <c r="AS181" s="11">
        <f t="shared" si="44"/>
        <v>0</v>
      </c>
      <c r="AT181" s="11">
        <f t="shared" si="58"/>
        <v>0</v>
      </c>
      <c r="AU181" s="11">
        <f t="shared" si="45"/>
        <v>0</v>
      </c>
      <c r="AV181" s="11">
        <f t="shared" si="46"/>
        <v>0</v>
      </c>
      <c r="AW181" s="11">
        <f t="shared" si="47"/>
        <v>0</v>
      </c>
    </row>
    <row r="182" spans="1:49">
      <c r="A182" s="38">
        <v>171</v>
      </c>
      <c r="B182" s="182" t="s">
        <v>282</v>
      </c>
      <c r="C182" s="201"/>
      <c r="D182" s="31"/>
      <c r="E182" s="184"/>
      <c r="F182" s="31"/>
      <c r="G182" s="31"/>
      <c r="H182" s="185">
        <f t="shared" si="48"/>
        <v>0</v>
      </c>
      <c r="I182" s="32"/>
      <c r="J182" s="219"/>
      <c r="K182" s="219"/>
      <c r="L182" s="178"/>
      <c r="M182" s="174">
        <f t="shared" si="49"/>
        <v>0</v>
      </c>
      <c r="N182" s="175" t="str">
        <f t="shared" si="50"/>
        <v/>
      </c>
      <c r="O182" s="176"/>
      <c r="P182" s="219"/>
      <c r="Q182" s="177">
        <f t="shared" si="57"/>
        <v>0</v>
      </c>
      <c r="R182" s="176"/>
      <c r="S182" s="176"/>
      <c r="T182" s="176"/>
      <c r="U182" s="176"/>
      <c r="V182" s="31"/>
      <c r="W182" s="219"/>
      <c r="X182" s="219"/>
      <c r="Y182" s="194">
        <f t="shared" si="40"/>
        <v>0</v>
      </c>
      <c r="Z182" s="36" t="s">
        <v>187</v>
      </c>
      <c r="AA182" s="36" t="s">
        <v>187</v>
      </c>
      <c r="AB182" s="219"/>
      <c r="AC182" s="36" t="s">
        <v>187</v>
      </c>
      <c r="AD182" s="36" t="s">
        <v>187</v>
      </c>
      <c r="AE182" s="219"/>
      <c r="AF182" s="36" t="s">
        <v>187</v>
      </c>
      <c r="AG182" s="36" t="s">
        <v>187</v>
      </c>
      <c r="AH182" s="219"/>
      <c r="AI182" s="198">
        <f t="shared" si="51"/>
        <v>0</v>
      </c>
      <c r="AJ182" s="196">
        <f t="shared" si="52"/>
        <v>0</v>
      </c>
      <c r="AK182" s="11">
        <f t="shared" si="53"/>
        <v>0</v>
      </c>
      <c r="AL182" s="11">
        <f t="shared" si="54"/>
        <v>0</v>
      </c>
      <c r="AM182" s="11">
        <f t="shared" si="55"/>
        <v>0</v>
      </c>
      <c r="AN182" s="33">
        <f t="shared" si="41"/>
        <v>0</v>
      </c>
      <c r="AP182" s="33">
        <f t="shared" si="56"/>
        <v>0</v>
      </c>
      <c r="AQ182" s="93">
        <f t="shared" si="42"/>
        <v>0</v>
      </c>
      <c r="AR182" s="11">
        <f t="shared" si="43"/>
        <v>0</v>
      </c>
      <c r="AS182" s="11">
        <f t="shared" si="44"/>
        <v>0</v>
      </c>
      <c r="AT182" s="11">
        <f t="shared" si="58"/>
        <v>0</v>
      </c>
      <c r="AU182" s="11">
        <f t="shared" si="45"/>
        <v>0</v>
      </c>
      <c r="AV182" s="11">
        <f t="shared" si="46"/>
        <v>0</v>
      </c>
      <c r="AW182" s="11">
        <f t="shared" si="47"/>
        <v>0</v>
      </c>
    </row>
    <row r="183" spans="1:49">
      <c r="A183" s="38">
        <v>172</v>
      </c>
      <c r="B183" s="182" t="s">
        <v>282</v>
      </c>
      <c r="C183" s="201"/>
      <c r="D183" s="31"/>
      <c r="E183" s="184"/>
      <c r="F183" s="31"/>
      <c r="G183" s="31"/>
      <c r="H183" s="185">
        <f t="shared" si="48"/>
        <v>0</v>
      </c>
      <c r="I183" s="32"/>
      <c r="J183" s="219"/>
      <c r="K183" s="219"/>
      <c r="L183" s="178"/>
      <c r="M183" s="174">
        <f t="shared" si="49"/>
        <v>0</v>
      </c>
      <c r="N183" s="175" t="str">
        <f t="shared" si="50"/>
        <v/>
      </c>
      <c r="O183" s="176"/>
      <c r="P183" s="219"/>
      <c r="Q183" s="177">
        <f t="shared" si="57"/>
        <v>0</v>
      </c>
      <c r="R183" s="176"/>
      <c r="S183" s="176"/>
      <c r="T183" s="176"/>
      <c r="U183" s="176"/>
      <c r="V183" s="31"/>
      <c r="W183" s="219"/>
      <c r="X183" s="219"/>
      <c r="Y183" s="194">
        <f t="shared" si="40"/>
        <v>0</v>
      </c>
      <c r="Z183" s="36" t="s">
        <v>187</v>
      </c>
      <c r="AA183" s="36" t="s">
        <v>187</v>
      </c>
      <c r="AB183" s="219"/>
      <c r="AC183" s="36" t="s">
        <v>187</v>
      </c>
      <c r="AD183" s="36" t="s">
        <v>187</v>
      </c>
      <c r="AE183" s="219"/>
      <c r="AF183" s="36" t="s">
        <v>187</v>
      </c>
      <c r="AG183" s="36" t="s">
        <v>187</v>
      </c>
      <c r="AH183" s="219"/>
      <c r="AI183" s="198">
        <f t="shared" si="51"/>
        <v>0</v>
      </c>
      <c r="AJ183" s="196">
        <f t="shared" si="52"/>
        <v>0</v>
      </c>
      <c r="AK183" s="11">
        <f t="shared" si="53"/>
        <v>0</v>
      </c>
      <c r="AL183" s="11">
        <f t="shared" si="54"/>
        <v>0</v>
      </c>
      <c r="AM183" s="11">
        <f t="shared" si="55"/>
        <v>0</v>
      </c>
      <c r="AN183" s="33">
        <f t="shared" si="41"/>
        <v>0</v>
      </c>
      <c r="AP183" s="33">
        <f t="shared" si="56"/>
        <v>0</v>
      </c>
      <c r="AQ183" s="93">
        <f t="shared" si="42"/>
        <v>0</v>
      </c>
      <c r="AR183" s="11">
        <f t="shared" si="43"/>
        <v>0</v>
      </c>
      <c r="AS183" s="11">
        <f t="shared" si="44"/>
        <v>0</v>
      </c>
      <c r="AT183" s="11">
        <f t="shared" si="58"/>
        <v>0</v>
      </c>
      <c r="AU183" s="11">
        <f t="shared" si="45"/>
        <v>0</v>
      </c>
      <c r="AV183" s="11">
        <f t="shared" si="46"/>
        <v>0</v>
      </c>
      <c r="AW183" s="11">
        <f t="shared" si="47"/>
        <v>0</v>
      </c>
    </row>
    <row r="184" spans="1:49">
      <c r="A184" s="38">
        <v>173</v>
      </c>
      <c r="B184" s="182" t="s">
        <v>282</v>
      </c>
      <c r="C184" s="201"/>
      <c r="D184" s="31"/>
      <c r="E184" s="184"/>
      <c r="F184" s="31"/>
      <c r="G184" s="31"/>
      <c r="H184" s="185">
        <f t="shared" si="48"/>
        <v>0</v>
      </c>
      <c r="I184" s="32"/>
      <c r="J184" s="219"/>
      <c r="K184" s="219"/>
      <c r="L184" s="178"/>
      <c r="M184" s="174">
        <f t="shared" si="49"/>
        <v>0</v>
      </c>
      <c r="N184" s="175" t="str">
        <f t="shared" si="50"/>
        <v/>
      </c>
      <c r="O184" s="176"/>
      <c r="P184" s="219"/>
      <c r="Q184" s="177">
        <f t="shared" si="57"/>
        <v>0</v>
      </c>
      <c r="R184" s="176"/>
      <c r="S184" s="176"/>
      <c r="T184" s="176"/>
      <c r="U184" s="176"/>
      <c r="V184" s="31"/>
      <c r="W184" s="219"/>
      <c r="X184" s="219"/>
      <c r="Y184" s="194">
        <f t="shared" si="40"/>
        <v>0</v>
      </c>
      <c r="Z184" s="36" t="s">
        <v>187</v>
      </c>
      <c r="AA184" s="36" t="s">
        <v>187</v>
      </c>
      <c r="AB184" s="219"/>
      <c r="AC184" s="36" t="s">
        <v>187</v>
      </c>
      <c r="AD184" s="36" t="s">
        <v>187</v>
      </c>
      <c r="AE184" s="219"/>
      <c r="AF184" s="36" t="s">
        <v>187</v>
      </c>
      <c r="AG184" s="36" t="s">
        <v>187</v>
      </c>
      <c r="AH184" s="219"/>
      <c r="AI184" s="198">
        <f t="shared" si="51"/>
        <v>0</v>
      </c>
      <c r="AJ184" s="196">
        <f t="shared" si="52"/>
        <v>0</v>
      </c>
      <c r="AK184" s="11">
        <f t="shared" si="53"/>
        <v>0</v>
      </c>
      <c r="AL184" s="11">
        <f t="shared" si="54"/>
        <v>0</v>
      </c>
      <c r="AM184" s="11">
        <f t="shared" si="55"/>
        <v>0</v>
      </c>
      <c r="AN184" s="33">
        <f t="shared" si="41"/>
        <v>0</v>
      </c>
      <c r="AP184" s="33">
        <f t="shared" si="56"/>
        <v>0</v>
      </c>
      <c r="AQ184" s="93">
        <f t="shared" si="42"/>
        <v>0</v>
      </c>
      <c r="AR184" s="11">
        <f t="shared" si="43"/>
        <v>0</v>
      </c>
      <c r="AS184" s="11">
        <f t="shared" si="44"/>
        <v>0</v>
      </c>
      <c r="AT184" s="11">
        <f t="shared" si="58"/>
        <v>0</v>
      </c>
      <c r="AU184" s="11">
        <f t="shared" si="45"/>
        <v>0</v>
      </c>
      <c r="AV184" s="11">
        <f t="shared" si="46"/>
        <v>0</v>
      </c>
      <c r="AW184" s="11">
        <f t="shared" si="47"/>
        <v>0</v>
      </c>
    </row>
    <row r="185" spans="1:49">
      <c r="A185" s="38">
        <v>174</v>
      </c>
      <c r="B185" s="182" t="s">
        <v>282</v>
      </c>
      <c r="C185" s="201"/>
      <c r="D185" s="31"/>
      <c r="E185" s="184"/>
      <c r="F185" s="31"/>
      <c r="G185" s="31"/>
      <c r="H185" s="185">
        <f t="shared" si="48"/>
        <v>0</v>
      </c>
      <c r="I185" s="32"/>
      <c r="J185" s="219"/>
      <c r="K185" s="219"/>
      <c r="L185" s="178"/>
      <c r="M185" s="174">
        <f t="shared" si="49"/>
        <v>0</v>
      </c>
      <c r="N185" s="175" t="str">
        <f t="shared" si="50"/>
        <v/>
      </c>
      <c r="O185" s="176"/>
      <c r="P185" s="219"/>
      <c r="Q185" s="177">
        <f t="shared" si="57"/>
        <v>0</v>
      </c>
      <c r="R185" s="176"/>
      <c r="S185" s="176"/>
      <c r="T185" s="176"/>
      <c r="U185" s="176"/>
      <c r="V185" s="31"/>
      <c r="W185" s="219"/>
      <c r="X185" s="219"/>
      <c r="Y185" s="194">
        <f t="shared" si="40"/>
        <v>0</v>
      </c>
      <c r="Z185" s="36" t="s">
        <v>187</v>
      </c>
      <c r="AA185" s="36" t="s">
        <v>187</v>
      </c>
      <c r="AB185" s="219"/>
      <c r="AC185" s="36" t="s">
        <v>187</v>
      </c>
      <c r="AD185" s="36" t="s">
        <v>187</v>
      </c>
      <c r="AE185" s="219"/>
      <c r="AF185" s="36" t="s">
        <v>187</v>
      </c>
      <c r="AG185" s="36" t="s">
        <v>187</v>
      </c>
      <c r="AH185" s="219"/>
      <c r="AI185" s="198">
        <f t="shared" si="51"/>
        <v>0</v>
      </c>
      <c r="AJ185" s="196">
        <f t="shared" si="52"/>
        <v>0</v>
      </c>
      <c r="AK185" s="11">
        <f t="shared" si="53"/>
        <v>0</v>
      </c>
      <c r="AL185" s="11">
        <f t="shared" si="54"/>
        <v>0</v>
      </c>
      <c r="AM185" s="11">
        <f t="shared" si="55"/>
        <v>0</v>
      </c>
      <c r="AN185" s="33">
        <f t="shared" si="41"/>
        <v>0</v>
      </c>
      <c r="AP185" s="33">
        <f t="shared" si="56"/>
        <v>0</v>
      </c>
      <c r="AQ185" s="93">
        <f t="shared" si="42"/>
        <v>0</v>
      </c>
      <c r="AR185" s="11">
        <f t="shared" si="43"/>
        <v>0</v>
      </c>
      <c r="AS185" s="11">
        <f t="shared" si="44"/>
        <v>0</v>
      </c>
      <c r="AT185" s="11">
        <f t="shared" si="58"/>
        <v>0</v>
      </c>
      <c r="AU185" s="11">
        <f t="shared" si="45"/>
        <v>0</v>
      </c>
      <c r="AV185" s="11">
        <f t="shared" si="46"/>
        <v>0</v>
      </c>
      <c r="AW185" s="11">
        <f t="shared" si="47"/>
        <v>0</v>
      </c>
    </row>
    <row r="186" spans="1:49">
      <c r="A186" s="38">
        <v>175</v>
      </c>
      <c r="B186" s="182" t="s">
        <v>282</v>
      </c>
      <c r="C186" s="201"/>
      <c r="D186" s="31"/>
      <c r="E186" s="184"/>
      <c r="F186" s="31"/>
      <c r="G186" s="31"/>
      <c r="H186" s="185">
        <f t="shared" si="48"/>
        <v>0</v>
      </c>
      <c r="I186" s="32"/>
      <c r="J186" s="219"/>
      <c r="K186" s="219"/>
      <c r="L186" s="178"/>
      <c r="M186" s="174">
        <f t="shared" si="49"/>
        <v>0</v>
      </c>
      <c r="N186" s="175" t="str">
        <f t="shared" si="50"/>
        <v/>
      </c>
      <c r="O186" s="176"/>
      <c r="P186" s="219"/>
      <c r="Q186" s="177">
        <f t="shared" si="57"/>
        <v>0</v>
      </c>
      <c r="R186" s="176"/>
      <c r="S186" s="176"/>
      <c r="T186" s="176"/>
      <c r="U186" s="176"/>
      <c r="V186" s="31"/>
      <c r="W186" s="219"/>
      <c r="X186" s="219"/>
      <c r="Y186" s="194">
        <f t="shared" si="40"/>
        <v>0</v>
      </c>
      <c r="Z186" s="36" t="s">
        <v>187</v>
      </c>
      <c r="AA186" s="36" t="s">
        <v>187</v>
      </c>
      <c r="AB186" s="219"/>
      <c r="AC186" s="36" t="s">
        <v>187</v>
      </c>
      <c r="AD186" s="36" t="s">
        <v>187</v>
      </c>
      <c r="AE186" s="219"/>
      <c r="AF186" s="36" t="s">
        <v>187</v>
      </c>
      <c r="AG186" s="36" t="s">
        <v>187</v>
      </c>
      <c r="AH186" s="219"/>
      <c r="AI186" s="198">
        <f t="shared" si="51"/>
        <v>0</v>
      </c>
      <c r="AJ186" s="196">
        <f t="shared" si="52"/>
        <v>0</v>
      </c>
      <c r="AK186" s="11">
        <f t="shared" si="53"/>
        <v>0</v>
      </c>
      <c r="AL186" s="11">
        <f t="shared" si="54"/>
        <v>0</v>
      </c>
      <c r="AM186" s="11">
        <f t="shared" si="55"/>
        <v>0</v>
      </c>
      <c r="AN186" s="33">
        <f t="shared" si="41"/>
        <v>0</v>
      </c>
      <c r="AP186" s="33">
        <f t="shared" si="56"/>
        <v>0</v>
      </c>
      <c r="AQ186" s="93">
        <f t="shared" si="42"/>
        <v>0</v>
      </c>
      <c r="AR186" s="11">
        <f t="shared" si="43"/>
        <v>0</v>
      </c>
      <c r="AS186" s="11">
        <f t="shared" si="44"/>
        <v>0</v>
      </c>
      <c r="AT186" s="11">
        <f t="shared" si="58"/>
        <v>0</v>
      </c>
      <c r="AU186" s="11">
        <f t="shared" si="45"/>
        <v>0</v>
      </c>
      <c r="AV186" s="11">
        <f t="shared" si="46"/>
        <v>0</v>
      </c>
      <c r="AW186" s="11">
        <f t="shared" si="47"/>
        <v>0</v>
      </c>
    </row>
    <row r="187" spans="1:49">
      <c r="A187" s="38">
        <v>176</v>
      </c>
      <c r="B187" s="182" t="s">
        <v>282</v>
      </c>
      <c r="C187" s="201"/>
      <c r="D187" s="31"/>
      <c r="E187" s="184"/>
      <c r="F187" s="31"/>
      <c r="G187" s="31"/>
      <c r="H187" s="185">
        <f t="shared" si="48"/>
        <v>0</v>
      </c>
      <c r="I187" s="32"/>
      <c r="J187" s="219"/>
      <c r="K187" s="219"/>
      <c r="L187" s="178"/>
      <c r="M187" s="174">
        <f t="shared" si="49"/>
        <v>0</v>
      </c>
      <c r="N187" s="175" t="str">
        <f t="shared" si="50"/>
        <v/>
      </c>
      <c r="O187" s="176"/>
      <c r="P187" s="219"/>
      <c r="Q187" s="177">
        <f t="shared" si="57"/>
        <v>0</v>
      </c>
      <c r="R187" s="176"/>
      <c r="S187" s="176"/>
      <c r="T187" s="176"/>
      <c r="U187" s="176"/>
      <c r="V187" s="31"/>
      <c r="W187" s="219"/>
      <c r="X187" s="219"/>
      <c r="Y187" s="194">
        <f t="shared" si="40"/>
        <v>0</v>
      </c>
      <c r="Z187" s="36" t="s">
        <v>187</v>
      </c>
      <c r="AA187" s="36" t="s">
        <v>187</v>
      </c>
      <c r="AB187" s="219"/>
      <c r="AC187" s="36" t="s">
        <v>187</v>
      </c>
      <c r="AD187" s="36" t="s">
        <v>187</v>
      </c>
      <c r="AE187" s="219"/>
      <c r="AF187" s="36" t="s">
        <v>187</v>
      </c>
      <c r="AG187" s="36" t="s">
        <v>187</v>
      </c>
      <c r="AH187" s="219"/>
      <c r="AI187" s="198">
        <f t="shared" si="51"/>
        <v>0</v>
      </c>
      <c r="AJ187" s="196">
        <f t="shared" si="52"/>
        <v>0</v>
      </c>
      <c r="AK187" s="11">
        <f t="shared" si="53"/>
        <v>0</v>
      </c>
      <c r="AL187" s="11">
        <f t="shared" si="54"/>
        <v>0</v>
      </c>
      <c r="AM187" s="11">
        <f t="shared" si="55"/>
        <v>0</v>
      </c>
      <c r="AN187" s="33">
        <f t="shared" si="41"/>
        <v>0</v>
      </c>
      <c r="AP187" s="33">
        <f t="shared" si="56"/>
        <v>0</v>
      </c>
      <c r="AQ187" s="93">
        <f t="shared" si="42"/>
        <v>0</v>
      </c>
      <c r="AR187" s="11">
        <f t="shared" si="43"/>
        <v>0</v>
      </c>
      <c r="AS187" s="11">
        <f t="shared" si="44"/>
        <v>0</v>
      </c>
      <c r="AT187" s="11">
        <f t="shared" si="58"/>
        <v>0</v>
      </c>
      <c r="AU187" s="11">
        <f t="shared" si="45"/>
        <v>0</v>
      </c>
      <c r="AV187" s="11">
        <f t="shared" si="46"/>
        <v>0</v>
      </c>
      <c r="AW187" s="11">
        <f t="shared" si="47"/>
        <v>0</v>
      </c>
    </row>
    <row r="188" spans="1:49">
      <c r="A188" s="38">
        <v>177</v>
      </c>
      <c r="B188" s="182" t="s">
        <v>282</v>
      </c>
      <c r="C188" s="201"/>
      <c r="D188" s="31"/>
      <c r="E188" s="184"/>
      <c r="F188" s="31"/>
      <c r="G188" s="31"/>
      <c r="H188" s="185">
        <f t="shared" si="48"/>
        <v>0</v>
      </c>
      <c r="I188" s="32"/>
      <c r="J188" s="219"/>
      <c r="K188" s="219"/>
      <c r="L188" s="178"/>
      <c r="M188" s="174">
        <f t="shared" si="49"/>
        <v>0</v>
      </c>
      <c r="N188" s="175" t="str">
        <f t="shared" si="50"/>
        <v/>
      </c>
      <c r="O188" s="176"/>
      <c r="P188" s="219"/>
      <c r="Q188" s="177">
        <f t="shared" si="57"/>
        <v>0</v>
      </c>
      <c r="R188" s="176"/>
      <c r="S188" s="176"/>
      <c r="T188" s="176"/>
      <c r="U188" s="176"/>
      <c r="V188" s="31"/>
      <c r="W188" s="219"/>
      <c r="X188" s="219"/>
      <c r="Y188" s="194">
        <f t="shared" si="40"/>
        <v>0</v>
      </c>
      <c r="Z188" s="36" t="s">
        <v>187</v>
      </c>
      <c r="AA188" s="36" t="s">
        <v>187</v>
      </c>
      <c r="AB188" s="219"/>
      <c r="AC188" s="36" t="s">
        <v>187</v>
      </c>
      <c r="AD188" s="36" t="s">
        <v>187</v>
      </c>
      <c r="AE188" s="219"/>
      <c r="AF188" s="36" t="s">
        <v>187</v>
      </c>
      <c r="AG188" s="36" t="s">
        <v>187</v>
      </c>
      <c r="AH188" s="219"/>
      <c r="AI188" s="198">
        <f t="shared" si="51"/>
        <v>0</v>
      </c>
      <c r="AJ188" s="196">
        <f t="shared" si="52"/>
        <v>0</v>
      </c>
      <c r="AK188" s="11">
        <f t="shared" si="53"/>
        <v>0</v>
      </c>
      <c r="AL188" s="11">
        <f t="shared" si="54"/>
        <v>0</v>
      </c>
      <c r="AM188" s="11">
        <f t="shared" si="55"/>
        <v>0</v>
      </c>
      <c r="AN188" s="33">
        <f t="shared" si="41"/>
        <v>0</v>
      </c>
      <c r="AP188" s="33">
        <f t="shared" si="56"/>
        <v>0</v>
      </c>
      <c r="AQ188" s="93">
        <f t="shared" si="42"/>
        <v>0</v>
      </c>
      <c r="AR188" s="11">
        <f t="shared" si="43"/>
        <v>0</v>
      </c>
      <c r="AS188" s="11">
        <f t="shared" si="44"/>
        <v>0</v>
      </c>
      <c r="AT188" s="11">
        <f t="shared" si="58"/>
        <v>0</v>
      </c>
      <c r="AU188" s="11">
        <f t="shared" si="45"/>
        <v>0</v>
      </c>
      <c r="AV188" s="11">
        <f t="shared" si="46"/>
        <v>0</v>
      </c>
      <c r="AW188" s="11">
        <f t="shared" si="47"/>
        <v>0</v>
      </c>
    </row>
    <row r="189" spans="1:49">
      <c r="A189" s="38">
        <v>178</v>
      </c>
      <c r="B189" s="182" t="s">
        <v>282</v>
      </c>
      <c r="C189" s="201"/>
      <c r="D189" s="31"/>
      <c r="E189" s="184"/>
      <c r="F189" s="31"/>
      <c r="G189" s="31"/>
      <c r="H189" s="185">
        <f t="shared" si="48"/>
        <v>0</v>
      </c>
      <c r="I189" s="32"/>
      <c r="J189" s="219"/>
      <c r="K189" s="219"/>
      <c r="L189" s="178"/>
      <c r="M189" s="174">
        <f t="shared" si="49"/>
        <v>0</v>
      </c>
      <c r="N189" s="175" t="str">
        <f t="shared" si="50"/>
        <v/>
      </c>
      <c r="O189" s="176"/>
      <c r="P189" s="219"/>
      <c r="Q189" s="177">
        <f t="shared" si="57"/>
        <v>0</v>
      </c>
      <c r="R189" s="176"/>
      <c r="S189" s="176"/>
      <c r="T189" s="176"/>
      <c r="U189" s="176"/>
      <c r="V189" s="31"/>
      <c r="W189" s="219"/>
      <c r="X189" s="219"/>
      <c r="Y189" s="194">
        <f t="shared" si="40"/>
        <v>0</v>
      </c>
      <c r="Z189" s="36" t="s">
        <v>187</v>
      </c>
      <c r="AA189" s="36" t="s">
        <v>187</v>
      </c>
      <c r="AB189" s="219"/>
      <c r="AC189" s="36" t="s">
        <v>187</v>
      </c>
      <c r="AD189" s="36" t="s">
        <v>187</v>
      </c>
      <c r="AE189" s="219"/>
      <c r="AF189" s="36" t="s">
        <v>187</v>
      </c>
      <c r="AG189" s="36" t="s">
        <v>187</v>
      </c>
      <c r="AH189" s="219"/>
      <c r="AI189" s="198">
        <f t="shared" si="51"/>
        <v>0</v>
      </c>
      <c r="AJ189" s="196">
        <f t="shared" si="52"/>
        <v>0</v>
      </c>
      <c r="AK189" s="11">
        <f t="shared" si="53"/>
        <v>0</v>
      </c>
      <c r="AL189" s="11">
        <f t="shared" si="54"/>
        <v>0</v>
      </c>
      <c r="AM189" s="11">
        <f t="shared" si="55"/>
        <v>0</v>
      </c>
      <c r="AN189" s="33">
        <f t="shared" si="41"/>
        <v>0</v>
      </c>
      <c r="AP189" s="33">
        <f t="shared" si="56"/>
        <v>0</v>
      </c>
      <c r="AQ189" s="93">
        <f t="shared" si="42"/>
        <v>0</v>
      </c>
      <c r="AR189" s="11">
        <f t="shared" si="43"/>
        <v>0</v>
      </c>
      <c r="AS189" s="11">
        <f t="shared" si="44"/>
        <v>0</v>
      </c>
      <c r="AT189" s="11">
        <f t="shared" si="58"/>
        <v>0</v>
      </c>
      <c r="AU189" s="11">
        <f t="shared" si="45"/>
        <v>0</v>
      </c>
      <c r="AV189" s="11">
        <f t="shared" si="46"/>
        <v>0</v>
      </c>
      <c r="AW189" s="11">
        <f t="shared" si="47"/>
        <v>0</v>
      </c>
    </row>
    <row r="190" spans="1:49">
      <c r="A190" s="38">
        <v>179</v>
      </c>
      <c r="B190" s="182" t="s">
        <v>282</v>
      </c>
      <c r="C190" s="201"/>
      <c r="D190" s="31"/>
      <c r="E190" s="184"/>
      <c r="F190" s="31"/>
      <c r="G190" s="31"/>
      <c r="H190" s="185">
        <f t="shared" si="48"/>
        <v>0</v>
      </c>
      <c r="I190" s="32"/>
      <c r="J190" s="219"/>
      <c r="K190" s="219"/>
      <c r="L190" s="178"/>
      <c r="M190" s="174">
        <f t="shared" si="49"/>
        <v>0</v>
      </c>
      <c r="N190" s="175" t="str">
        <f t="shared" si="50"/>
        <v/>
      </c>
      <c r="O190" s="176"/>
      <c r="P190" s="219"/>
      <c r="Q190" s="177">
        <f t="shared" si="57"/>
        <v>0</v>
      </c>
      <c r="R190" s="176"/>
      <c r="S190" s="176"/>
      <c r="T190" s="176"/>
      <c r="U190" s="176"/>
      <c r="V190" s="31"/>
      <c r="W190" s="219"/>
      <c r="X190" s="219"/>
      <c r="Y190" s="194">
        <f t="shared" si="40"/>
        <v>0</v>
      </c>
      <c r="Z190" s="36" t="s">
        <v>187</v>
      </c>
      <c r="AA190" s="36" t="s">
        <v>187</v>
      </c>
      <c r="AB190" s="219"/>
      <c r="AC190" s="36" t="s">
        <v>187</v>
      </c>
      <c r="AD190" s="36" t="s">
        <v>187</v>
      </c>
      <c r="AE190" s="219"/>
      <c r="AF190" s="36" t="s">
        <v>187</v>
      </c>
      <c r="AG190" s="36" t="s">
        <v>187</v>
      </c>
      <c r="AH190" s="219"/>
      <c r="AI190" s="198">
        <f t="shared" si="51"/>
        <v>0</v>
      </c>
      <c r="AJ190" s="196">
        <f t="shared" si="52"/>
        <v>0</v>
      </c>
      <c r="AK190" s="11">
        <f t="shared" si="53"/>
        <v>0</v>
      </c>
      <c r="AL190" s="11">
        <f t="shared" si="54"/>
        <v>0</v>
      </c>
      <c r="AM190" s="11">
        <f t="shared" si="55"/>
        <v>0</v>
      </c>
      <c r="AN190" s="33">
        <f t="shared" si="41"/>
        <v>0</v>
      </c>
      <c r="AP190" s="33">
        <f t="shared" si="56"/>
        <v>0</v>
      </c>
      <c r="AQ190" s="93">
        <f t="shared" si="42"/>
        <v>0</v>
      </c>
      <c r="AR190" s="11">
        <f t="shared" si="43"/>
        <v>0</v>
      </c>
      <c r="AS190" s="11">
        <f t="shared" si="44"/>
        <v>0</v>
      </c>
      <c r="AT190" s="11">
        <f t="shared" si="58"/>
        <v>0</v>
      </c>
      <c r="AU190" s="11">
        <f t="shared" si="45"/>
        <v>0</v>
      </c>
      <c r="AV190" s="11">
        <f t="shared" si="46"/>
        <v>0</v>
      </c>
      <c r="AW190" s="11">
        <f t="shared" si="47"/>
        <v>0</v>
      </c>
    </row>
    <row r="191" spans="1:49">
      <c r="A191" s="38">
        <v>180</v>
      </c>
      <c r="B191" s="182" t="s">
        <v>282</v>
      </c>
      <c r="C191" s="201"/>
      <c r="D191" s="31"/>
      <c r="E191" s="184"/>
      <c r="F191" s="31"/>
      <c r="G191" s="31"/>
      <c r="H191" s="185">
        <f t="shared" si="48"/>
        <v>0</v>
      </c>
      <c r="I191" s="32"/>
      <c r="J191" s="219"/>
      <c r="K191" s="219"/>
      <c r="L191" s="178"/>
      <c r="M191" s="174">
        <f t="shared" si="49"/>
        <v>0</v>
      </c>
      <c r="N191" s="175" t="str">
        <f t="shared" si="50"/>
        <v/>
      </c>
      <c r="O191" s="176"/>
      <c r="P191" s="219"/>
      <c r="Q191" s="177">
        <f t="shared" si="57"/>
        <v>0</v>
      </c>
      <c r="R191" s="176"/>
      <c r="S191" s="176"/>
      <c r="T191" s="176"/>
      <c r="U191" s="176"/>
      <c r="V191" s="31"/>
      <c r="W191" s="219"/>
      <c r="X191" s="219"/>
      <c r="Y191" s="194">
        <f t="shared" si="40"/>
        <v>0</v>
      </c>
      <c r="Z191" s="36" t="s">
        <v>187</v>
      </c>
      <c r="AA191" s="36" t="s">
        <v>187</v>
      </c>
      <c r="AB191" s="219"/>
      <c r="AC191" s="36" t="s">
        <v>187</v>
      </c>
      <c r="AD191" s="36" t="s">
        <v>187</v>
      </c>
      <c r="AE191" s="219"/>
      <c r="AF191" s="36" t="s">
        <v>187</v>
      </c>
      <c r="AG191" s="36" t="s">
        <v>187</v>
      </c>
      <c r="AH191" s="219"/>
      <c r="AI191" s="198">
        <f t="shared" si="51"/>
        <v>0</v>
      </c>
      <c r="AJ191" s="196">
        <f t="shared" si="52"/>
        <v>0</v>
      </c>
      <c r="AK191" s="11">
        <f t="shared" si="53"/>
        <v>0</v>
      </c>
      <c r="AL191" s="11">
        <f t="shared" si="54"/>
        <v>0</v>
      </c>
      <c r="AM191" s="11">
        <f t="shared" si="55"/>
        <v>0</v>
      </c>
      <c r="AN191" s="33">
        <f t="shared" si="41"/>
        <v>0</v>
      </c>
      <c r="AP191" s="33">
        <f t="shared" si="56"/>
        <v>0</v>
      </c>
      <c r="AQ191" s="93">
        <f t="shared" si="42"/>
        <v>0</v>
      </c>
      <c r="AR191" s="11">
        <f t="shared" si="43"/>
        <v>0</v>
      </c>
      <c r="AS191" s="11">
        <f t="shared" si="44"/>
        <v>0</v>
      </c>
      <c r="AT191" s="11">
        <f t="shared" si="58"/>
        <v>0</v>
      </c>
      <c r="AU191" s="11">
        <f t="shared" si="45"/>
        <v>0</v>
      </c>
      <c r="AV191" s="11">
        <f t="shared" si="46"/>
        <v>0</v>
      </c>
      <c r="AW191" s="11">
        <f t="shared" si="47"/>
        <v>0</v>
      </c>
    </row>
    <row r="192" spans="1:49">
      <c r="A192" s="38">
        <v>181</v>
      </c>
      <c r="B192" s="182" t="s">
        <v>282</v>
      </c>
      <c r="C192" s="201"/>
      <c r="D192" s="31"/>
      <c r="E192" s="184"/>
      <c r="F192" s="31"/>
      <c r="G192" s="31"/>
      <c r="H192" s="185">
        <f t="shared" si="48"/>
        <v>0</v>
      </c>
      <c r="I192" s="32"/>
      <c r="J192" s="219"/>
      <c r="K192" s="219"/>
      <c r="L192" s="178"/>
      <c r="M192" s="174">
        <f t="shared" si="49"/>
        <v>0</v>
      </c>
      <c r="N192" s="175" t="str">
        <f t="shared" si="50"/>
        <v/>
      </c>
      <c r="O192" s="176"/>
      <c r="P192" s="219"/>
      <c r="Q192" s="177">
        <f t="shared" si="57"/>
        <v>0</v>
      </c>
      <c r="R192" s="176"/>
      <c r="S192" s="176"/>
      <c r="T192" s="176"/>
      <c r="U192" s="176"/>
      <c r="V192" s="31"/>
      <c r="W192" s="219"/>
      <c r="X192" s="219"/>
      <c r="Y192" s="194">
        <f t="shared" si="40"/>
        <v>0</v>
      </c>
      <c r="Z192" s="36" t="s">
        <v>187</v>
      </c>
      <c r="AA192" s="36" t="s">
        <v>187</v>
      </c>
      <c r="AB192" s="219"/>
      <c r="AC192" s="36" t="s">
        <v>187</v>
      </c>
      <c r="AD192" s="36" t="s">
        <v>187</v>
      </c>
      <c r="AE192" s="219"/>
      <c r="AF192" s="36" t="s">
        <v>187</v>
      </c>
      <c r="AG192" s="36" t="s">
        <v>187</v>
      </c>
      <c r="AH192" s="219"/>
      <c r="AI192" s="198">
        <f t="shared" si="51"/>
        <v>0</v>
      </c>
      <c r="AJ192" s="196">
        <f t="shared" si="52"/>
        <v>0</v>
      </c>
      <c r="AK192" s="11">
        <f t="shared" si="53"/>
        <v>0</v>
      </c>
      <c r="AL192" s="11">
        <f t="shared" si="54"/>
        <v>0</v>
      </c>
      <c r="AM192" s="11">
        <f t="shared" si="55"/>
        <v>0</v>
      </c>
      <c r="AN192" s="33">
        <f t="shared" si="41"/>
        <v>0</v>
      </c>
      <c r="AP192" s="33">
        <f t="shared" si="56"/>
        <v>0</v>
      </c>
      <c r="AQ192" s="93">
        <f t="shared" si="42"/>
        <v>0</v>
      </c>
      <c r="AR192" s="11">
        <f t="shared" si="43"/>
        <v>0</v>
      </c>
      <c r="AS192" s="11">
        <f t="shared" si="44"/>
        <v>0</v>
      </c>
      <c r="AT192" s="11">
        <f t="shared" si="58"/>
        <v>0</v>
      </c>
      <c r="AU192" s="11">
        <f t="shared" si="45"/>
        <v>0</v>
      </c>
      <c r="AV192" s="11">
        <f t="shared" si="46"/>
        <v>0</v>
      </c>
      <c r="AW192" s="11">
        <f t="shared" si="47"/>
        <v>0</v>
      </c>
    </row>
    <row r="193" spans="1:49">
      <c r="A193" s="38">
        <v>182</v>
      </c>
      <c r="B193" s="182" t="s">
        <v>282</v>
      </c>
      <c r="C193" s="201"/>
      <c r="D193" s="31"/>
      <c r="E193" s="184"/>
      <c r="F193" s="31"/>
      <c r="G193" s="31"/>
      <c r="H193" s="185">
        <f t="shared" si="48"/>
        <v>0</v>
      </c>
      <c r="I193" s="32"/>
      <c r="J193" s="219"/>
      <c r="K193" s="219"/>
      <c r="L193" s="178"/>
      <c r="M193" s="174">
        <f t="shared" si="49"/>
        <v>0</v>
      </c>
      <c r="N193" s="175" t="str">
        <f t="shared" si="50"/>
        <v/>
      </c>
      <c r="O193" s="176"/>
      <c r="P193" s="219"/>
      <c r="Q193" s="177">
        <f t="shared" si="57"/>
        <v>0</v>
      </c>
      <c r="R193" s="176"/>
      <c r="S193" s="176"/>
      <c r="T193" s="176"/>
      <c r="U193" s="176"/>
      <c r="V193" s="31"/>
      <c r="W193" s="219"/>
      <c r="X193" s="219"/>
      <c r="Y193" s="194">
        <f t="shared" si="40"/>
        <v>0</v>
      </c>
      <c r="Z193" s="36" t="s">
        <v>187</v>
      </c>
      <c r="AA193" s="36" t="s">
        <v>187</v>
      </c>
      <c r="AB193" s="219"/>
      <c r="AC193" s="36" t="s">
        <v>187</v>
      </c>
      <c r="AD193" s="36" t="s">
        <v>187</v>
      </c>
      <c r="AE193" s="219"/>
      <c r="AF193" s="36" t="s">
        <v>187</v>
      </c>
      <c r="AG193" s="36" t="s">
        <v>187</v>
      </c>
      <c r="AH193" s="219"/>
      <c r="AI193" s="198">
        <f t="shared" si="51"/>
        <v>0</v>
      </c>
      <c r="AJ193" s="196">
        <f t="shared" si="52"/>
        <v>0</v>
      </c>
      <c r="AK193" s="11">
        <f t="shared" si="53"/>
        <v>0</v>
      </c>
      <c r="AL193" s="11">
        <f t="shared" si="54"/>
        <v>0</v>
      </c>
      <c r="AM193" s="11">
        <f t="shared" si="55"/>
        <v>0</v>
      </c>
      <c r="AN193" s="33">
        <f t="shared" si="41"/>
        <v>0</v>
      </c>
      <c r="AP193" s="33">
        <f t="shared" si="56"/>
        <v>0</v>
      </c>
      <c r="AQ193" s="93">
        <f t="shared" si="42"/>
        <v>0</v>
      </c>
      <c r="AR193" s="11">
        <f t="shared" si="43"/>
        <v>0</v>
      </c>
      <c r="AS193" s="11">
        <f t="shared" si="44"/>
        <v>0</v>
      </c>
      <c r="AT193" s="11">
        <f t="shared" si="58"/>
        <v>0</v>
      </c>
      <c r="AU193" s="11">
        <f t="shared" si="45"/>
        <v>0</v>
      </c>
      <c r="AV193" s="11">
        <f t="shared" si="46"/>
        <v>0</v>
      </c>
      <c r="AW193" s="11">
        <f t="shared" si="47"/>
        <v>0</v>
      </c>
    </row>
    <row r="194" spans="1:49">
      <c r="A194" s="38">
        <v>183</v>
      </c>
      <c r="B194" s="182" t="s">
        <v>282</v>
      </c>
      <c r="C194" s="201"/>
      <c r="D194" s="31"/>
      <c r="E194" s="184"/>
      <c r="F194" s="31"/>
      <c r="G194" s="31"/>
      <c r="H194" s="185">
        <f t="shared" si="48"/>
        <v>0</v>
      </c>
      <c r="I194" s="32"/>
      <c r="J194" s="219"/>
      <c r="K194" s="219"/>
      <c r="L194" s="178"/>
      <c r="M194" s="174">
        <f t="shared" si="49"/>
        <v>0</v>
      </c>
      <c r="N194" s="175" t="str">
        <f t="shared" si="50"/>
        <v/>
      </c>
      <c r="O194" s="176"/>
      <c r="P194" s="219"/>
      <c r="Q194" s="177">
        <f t="shared" si="57"/>
        <v>0</v>
      </c>
      <c r="R194" s="176"/>
      <c r="S194" s="176"/>
      <c r="T194" s="176"/>
      <c r="U194" s="176"/>
      <c r="V194" s="31"/>
      <c r="W194" s="219"/>
      <c r="X194" s="219"/>
      <c r="Y194" s="194">
        <f t="shared" si="40"/>
        <v>0</v>
      </c>
      <c r="Z194" s="36" t="s">
        <v>187</v>
      </c>
      <c r="AA194" s="36" t="s">
        <v>187</v>
      </c>
      <c r="AB194" s="219"/>
      <c r="AC194" s="36" t="s">
        <v>187</v>
      </c>
      <c r="AD194" s="36" t="s">
        <v>187</v>
      </c>
      <c r="AE194" s="219"/>
      <c r="AF194" s="36" t="s">
        <v>187</v>
      </c>
      <c r="AG194" s="36" t="s">
        <v>187</v>
      </c>
      <c r="AH194" s="219"/>
      <c r="AI194" s="198">
        <f t="shared" si="51"/>
        <v>0</v>
      </c>
      <c r="AJ194" s="196">
        <f t="shared" si="52"/>
        <v>0</v>
      </c>
      <c r="AK194" s="11">
        <f t="shared" si="53"/>
        <v>0</v>
      </c>
      <c r="AL194" s="11">
        <f t="shared" si="54"/>
        <v>0</v>
      </c>
      <c r="AM194" s="11">
        <f t="shared" si="55"/>
        <v>0</v>
      </c>
      <c r="AN194" s="33">
        <f t="shared" si="41"/>
        <v>0</v>
      </c>
      <c r="AP194" s="33">
        <f t="shared" si="56"/>
        <v>0</v>
      </c>
      <c r="AQ194" s="93">
        <f t="shared" si="42"/>
        <v>0</v>
      </c>
      <c r="AR194" s="11">
        <f t="shared" si="43"/>
        <v>0</v>
      </c>
      <c r="AS194" s="11">
        <f t="shared" si="44"/>
        <v>0</v>
      </c>
      <c r="AT194" s="11">
        <f t="shared" si="58"/>
        <v>0</v>
      </c>
      <c r="AU194" s="11">
        <f t="shared" si="45"/>
        <v>0</v>
      </c>
      <c r="AV194" s="11">
        <f t="shared" si="46"/>
        <v>0</v>
      </c>
      <c r="AW194" s="11">
        <f t="shared" si="47"/>
        <v>0</v>
      </c>
    </row>
    <row r="195" spans="1:49">
      <c r="A195" s="38">
        <v>184</v>
      </c>
      <c r="B195" s="182" t="s">
        <v>282</v>
      </c>
      <c r="C195" s="201"/>
      <c r="D195" s="31"/>
      <c r="E195" s="184"/>
      <c r="F195" s="31"/>
      <c r="G195" s="31"/>
      <c r="H195" s="185">
        <f t="shared" si="48"/>
        <v>0</v>
      </c>
      <c r="I195" s="32"/>
      <c r="J195" s="219"/>
      <c r="K195" s="219"/>
      <c r="L195" s="178"/>
      <c r="M195" s="174">
        <f t="shared" si="49"/>
        <v>0</v>
      </c>
      <c r="N195" s="175" t="str">
        <f t="shared" si="50"/>
        <v/>
      </c>
      <c r="O195" s="176"/>
      <c r="P195" s="219"/>
      <c r="Q195" s="177">
        <f t="shared" si="57"/>
        <v>0</v>
      </c>
      <c r="R195" s="176"/>
      <c r="S195" s="176"/>
      <c r="T195" s="176"/>
      <c r="U195" s="176"/>
      <c r="V195" s="31"/>
      <c r="W195" s="219"/>
      <c r="X195" s="219"/>
      <c r="Y195" s="194">
        <f t="shared" si="40"/>
        <v>0</v>
      </c>
      <c r="Z195" s="36" t="s">
        <v>187</v>
      </c>
      <c r="AA195" s="36" t="s">
        <v>187</v>
      </c>
      <c r="AB195" s="219"/>
      <c r="AC195" s="36" t="s">
        <v>187</v>
      </c>
      <c r="AD195" s="36" t="s">
        <v>187</v>
      </c>
      <c r="AE195" s="219"/>
      <c r="AF195" s="36" t="s">
        <v>187</v>
      </c>
      <c r="AG195" s="36" t="s">
        <v>187</v>
      </c>
      <c r="AH195" s="219"/>
      <c r="AI195" s="198">
        <f t="shared" si="51"/>
        <v>0</v>
      </c>
      <c r="AJ195" s="196">
        <f t="shared" si="52"/>
        <v>0</v>
      </c>
      <c r="AK195" s="11">
        <f t="shared" si="53"/>
        <v>0</v>
      </c>
      <c r="AL195" s="11">
        <f t="shared" si="54"/>
        <v>0</v>
      </c>
      <c r="AM195" s="11">
        <f t="shared" si="55"/>
        <v>0</v>
      </c>
      <c r="AN195" s="33">
        <f t="shared" si="41"/>
        <v>0</v>
      </c>
      <c r="AP195" s="33">
        <f t="shared" si="56"/>
        <v>0</v>
      </c>
      <c r="AQ195" s="93">
        <f t="shared" si="42"/>
        <v>0</v>
      </c>
      <c r="AR195" s="11">
        <f t="shared" si="43"/>
        <v>0</v>
      </c>
      <c r="AS195" s="11">
        <f t="shared" si="44"/>
        <v>0</v>
      </c>
      <c r="AT195" s="11">
        <f t="shared" si="58"/>
        <v>0</v>
      </c>
      <c r="AU195" s="11">
        <f t="shared" si="45"/>
        <v>0</v>
      </c>
      <c r="AV195" s="11">
        <f t="shared" si="46"/>
        <v>0</v>
      </c>
      <c r="AW195" s="11">
        <f t="shared" si="47"/>
        <v>0</v>
      </c>
    </row>
    <row r="196" spans="1:49">
      <c r="A196" s="38">
        <v>185</v>
      </c>
      <c r="B196" s="182" t="s">
        <v>282</v>
      </c>
      <c r="C196" s="201"/>
      <c r="D196" s="31"/>
      <c r="E196" s="184"/>
      <c r="F196" s="31"/>
      <c r="G196" s="31"/>
      <c r="H196" s="185">
        <f t="shared" si="48"/>
        <v>0</v>
      </c>
      <c r="I196" s="32"/>
      <c r="J196" s="219"/>
      <c r="K196" s="219"/>
      <c r="L196" s="178"/>
      <c r="M196" s="174">
        <f t="shared" si="49"/>
        <v>0</v>
      </c>
      <c r="N196" s="175" t="str">
        <f t="shared" si="50"/>
        <v/>
      </c>
      <c r="O196" s="176"/>
      <c r="P196" s="219"/>
      <c r="Q196" s="177">
        <f t="shared" si="57"/>
        <v>0</v>
      </c>
      <c r="R196" s="176"/>
      <c r="S196" s="176"/>
      <c r="T196" s="176"/>
      <c r="U196" s="176"/>
      <c r="V196" s="31"/>
      <c r="W196" s="219"/>
      <c r="X196" s="219"/>
      <c r="Y196" s="194">
        <f t="shared" si="40"/>
        <v>0</v>
      </c>
      <c r="Z196" s="36" t="s">
        <v>187</v>
      </c>
      <c r="AA196" s="36" t="s">
        <v>187</v>
      </c>
      <c r="AB196" s="219"/>
      <c r="AC196" s="36" t="s">
        <v>187</v>
      </c>
      <c r="AD196" s="36" t="s">
        <v>187</v>
      </c>
      <c r="AE196" s="219"/>
      <c r="AF196" s="36" t="s">
        <v>187</v>
      </c>
      <c r="AG196" s="36" t="s">
        <v>187</v>
      </c>
      <c r="AH196" s="219"/>
      <c r="AI196" s="198">
        <f t="shared" si="51"/>
        <v>0</v>
      </c>
      <c r="AJ196" s="196">
        <f t="shared" si="52"/>
        <v>0</v>
      </c>
      <c r="AK196" s="11">
        <f t="shared" si="53"/>
        <v>0</v>
      </c>
      <c r="AL196" s="11">
        <f t="shared" si="54"/>
        <v>0</v>
      </c>
      <c r="AM196" s="11">
        <f t="shared" si="55"/>
        <v>0</v>
      </c>
      <c r="AN196" s="33">
        <f t="shared" si="41"/>
        <v>0</v>
      </c>
      <c r="AP196" s="33">
        <f t="shared" si="56"/>
        <v>0</v>
      </c>
      <c r="AQ196" s="93">
        <f t="shared" si="42"/>
        <v>0</v>
      </c>
      <c r="AR196" s="11">
        <f t="shared" si="43"/>
        <v>0</v>
      </c>
      <c r="AS196" s="11">
        <f t="shared" si="44"/>
        <v>0</v>
      </c>
      <c r="AT196" s="11">
        <f t="shared" si="58"/>
        <v>0</v>
      </c>
      <c r="AU196" s="11">
        <f t="shared" si="45"/>
        <v>0</v>
      </c>
      <c r="AV196" s="11">
        <f t="shared" si="46"/>
        <v>0</v>
      </c>
      <c r="AW196" s="11">
        <f t="shared" si="47"/>
        <v>0</v>
      </c>
    </row>
    <row r="197" spans="1:49">
      <c r="A197" s="38">
        <v>186</v>
      </c>
      <c r="B197" s="182" t="s">
        <v>282</v>
      </c>
      <c r="C197" s="201"/>
      <c r="D197" s="31"/>
      <c r="E197" s="184"/>
      <c r="F197" s="31"/>
      <c r="G197" s="31"/>
      <c r="H197" s="185">
        <f t="shared" si="48"/>
        <v>0</v>
      </c>
      <c r="I197" s="32"/>
      <c r="J197" s="219"/>
      <c r="K197" s="219"/>
      <c r="L197" s="178"/>
      <c r="M197" s="174">
        <f t="shared" si="49"/>
        <v>0</v>
      </c>
      <c r="N197" s="175" t="str">
        <f t="shared" si="50"/>
        <v/>
      </c>
      <c r="O197" s="176"/>
      <c r="P197" s="219"/>
      <c r="Q197" s="177">
        <f t="shared" si="57"/>
        <v>0</v>
      </c>
      <c r="R197" s="176"/>
      <c r="S197" s="176"/>
      <c r="T197" s="176"/>
      <c r="U197" s="176"/>
      <c r="V197" s="31"/>
      <c r="W197" s="219"/>
      <c r="X197" s="219"/>
      <c r="Y197" s="194">
        <f t="shared" si="40"/>
        <v>0</v>
      </c>
      <c r="Z197" s="36" t="s">
        <v>187</v>
      </c>
      <c r="AA197" s="36" t="s">
        <v>187</v>
      </c>
      <c r="AB197" s="219"/>
      <c r="AC197" s="36" t="s">
        <v>187</v>
      </c>
      <c r="AD197" s="36" t="s">
        <v>187</v>
      </c>
      <c r="AE197" s="219"/>
      <c r="AF197" s="36" t="s">
        <v>187</v>
      </c>
      <c r="AG197" s="36" t="s">
        <v>187</v>
      </c>
      <c r="AH197" s="219"/>
      <c r="AI197" s="198">
        <f t="shared" si="51"/>
        <v>0</v>
      </c>
      <c r="AJ197" s="196">
        <f t="shared" si="52"/>
        <v>0</v>
      </c>
      <c r="AK197" s="11">
        <f t="shared" si="53"/>
        <v>0</v>
      </c>
      <c r="AL197" s="11">
        <f t="shared" si="54"/>
        <v>0</v>
      </c>
      <c r="AM197" s="11">
        <f t="shared" si="55"/>
        <v>0</v>
      </c>
      <c r="AN197" s="33">
        <f t="shared" si="41"/>
        <v>0</v>
      </c>
      <c r="AP197" s="33">
        <f t="shared" si="56"/>
        <v>0</v>
      </c>
      <c r="AQ197" s="93">
        <f t="shared" si="42"/>
        <v>0</v>
      </c>
      <c r="AR197" s="11">
        <f t="shared" si="43"/>
        <v>0</v>
      </c>
      <c r="AS197" s="11">
        <f t="shared" si="44"/>
        <v>0</v>
      </c>
      <c r="AT197" s="11">
        <f t="shared" si="58"/>
        <v>0</v>
      </c>
      <c r="AU197" s="11">
        <f t="shared" si="45"/>
        <v>0</v>
      </c>
      <c r="AV197" s="11">
        <f t="shared" si="46"/>
        <v>0</v>
      </c>
      <c r="AW197" s="11">
        <f t="shared" si="47"/>
        <v>0</v>
      </c>
    </row>
    <row r="198" spans="1:49">
      <c r="A198" s="38">
        <v>187</v>
      </c>
      <c r="B198" s="182" t="s">
        <v>282</v>
      </c>
      <c r="C198" s="201"/>
      <c r="D198" s="31"/>
      <c r="E198" s="184"/>
      <c r="F198" s="31"/>
      <c r="G198" s="31"/>
      <c r="H198" s="185">
        <f t="shared" si="48"/>
        <v>0</v>
      </c>
      <c r="I198" s="32"/>
      <c r="J198" s="219"/>
      <c r="K198" s="219"/>
      <c r="L198" s="178"/>
      <c r="M198" s="174">
        <f t="shared" si="49"/>
        <v>0</v>
      </c>
      <c r="N198" s="175" t="str">
        <f t="shared" si="50"/>
        <v/>
      </c>
      <c r="O198" s="176"/>
      <c r="P198" s="219"/>
      <c r="Q198" s="177">
        <f t="shared" si="57"/>
        <v>0</v>
      </c>
      <c r="R198" s="176"/>
      <c r="S198" s="176"/>
      <c r="T198" s="176"/>
      <c r="U198" s="176"/>
      <c r="V198" s="31"/>
      <c r="W198" s="219"/>
      <c r="X198" s="219"/>
      <c r="Y198" s="194">
        <f t="shared" si="40"/>
        <v>0</v>
      </c>
      <c r="Z198" s="36" t="s">
        <v>187</v>
      </c>
      <c r="AA198" s="36" t="s">
        <v>187</v>
      </c>
      <c r="AB198" s="219"/>
      <c r="AC198" s="36" t="s">
        <v>187</v>
      </c>
      <c r="AD198" s="36" t="s">
        <v>187</v>
      </c>
      <c r="AE198" s="219"/>
      <c r="AF198" s="36" t="s">
        <v>187</v>
      </c>
      <c r="AG198" s="36" t="s">
        <v>187</v>
      </c>
      <c r="AH198" s="219"/>
      <c r="AI198" s="198">
        <f t="shared" si="51"/>
        <v>0</v>
      </c>
      <c r="AJ198" s="196">
        <f t="shared" si="52"/>
        <v>0</v>
      </c>
      <c r="AK198" s="11">
        <f t="shared" si="53"/>
        <v>0</v>
      </c>
      <c r="AL198" s="11">
        <f t="shared" si="54"/>
        <v>0</v>
      </c>
      <c r="AM198" s="11">
        <f t="shared" si="55"/>
        <v>0</v>
      </c>
      <c r="AN198" s="33">
        <f t="shared" si="41"/>
        <v>0</v>
      </c>
      <c r="AP198" s="33">
        <f t="shared" si="56"/>
        <v>0</v>
      </c>
      <c r="AQ198" s="93">
        <f t="shared" si="42"/>
        <v>0</v>
      </c>
      <c r="AR198" s="11">
        <f t="shared" si="43"/>
        <v>0</v>
      </c>
      <c r="AS198" s="11">
        <f t="shared" si="44"/>
        <v>0</v>
      </c>
      <c r="AT198" s="11">
        <f t="shared" si="58"/>
        <v>0</v>
      </c>
      <c r="AU198" s="11">
        <f t="shared" si="45"/>
        <v>0</v>
      </c>
      <c r="AV198" s="11">
        <f t="shared" si="46"/>
        <v>0</v>
      </c>
      <c r="AW198" s="11">
        <f t="shared" si="47"/>
        <v>0</v>
      </c>
    </row>
    <row r="199" spans="1:49">
      <c r="A199" s="38">
        <v>188</v>
      </c>
      <c r="B199" s="182" t="s">
        <v>282</v>
      </c>
      <c r="C199" s="201"/>
      <c r="D199" s="31"/>
      <c r="E199" s="184"/>
      <c r="F199" s="31"/>
      <c r="G199" s="31"/>
      <c r="H199" s="185">
        <f t="shared" si="48"/>
        <v>0</v>
      </c>
      <c r="I199" s="32"/>
      <c r="J199" s="219"/>
      <c r="K199" s="219"/>
      <c r="L199" s="178"/>
      <c r="M199" s="174">
        <f t="shared" si="49"/>
        <v>0</v>
      </c>
      <c r="N199" s="175" t="str">
        <f t="shared" si="50"/>
        <v/>
      </c>
      <c r="O199" s="176"/>
      <c r="P199" s="219"/>
      <c r="Q199" s="177">
        <f t="shared" si="57"/>
        <v>0</v>
      </c>
      <c r="R199" s="176"/>
      <c r="S199" s="176"/>
      <c r="T199" s="176"/>
      <c r="U199" s="176"/>
      <c r="V199" s="31"/>
      <c r="W199" s="219"/>
      <c r="X199" s="219"/>
      <c r="Y199" s="194">
        <f t="shared" si="40"/>
        <v>0</v>
      </c>
      <c r="Z199" s="36" t="s">
        <v>187</v>
      </c>
      <c r="AA199" s="36" t="s">
        <v>187</v>
      </c>
      <c r="AB199" s="219"/>
      <c r="AC199" s="36" t="s">
        <v>187</v>
      </c>
      <c r="AD199" s="36" t="s">
        <v>187</v>
      </c>
      <c r="AE199" s="219"/>
      <c r="AF199" s="36" t="s">
        <v>187</v>
      </c>
      <c r="AG199" s="36" t="s">
        <v>187</v>
      </c>
      <c r="AH199" s="219"/>
      <c r="AI199" s="198">
        <f t="shared" si="51"/>
        <v>0</v>
      </c>
      <c r="AJ199" s="196">
        <f t="shared" si="52"/>
        <v>0</v>
      </c>
      <c r="AK199" s="11">
        <f t="shared" si="53"/>
        <v>0</v>
      </c>
      <c r="AL199" s="11">
        <f t="shared" si="54"/>
        <v>0</v>
      </c>
      <c r="AM199" s="11">
        <f t="shared" si="55"/>
        <v>0</v>
      </c>
      <c r="AN199" s="33">
        <f t="shared" si="41"/>
        <v>0</v>
      </c>
      <c r="AP199" s="33">
        <f t="shared" si="56"/>
        <v>0</v>
      </c>
      <c r="AQ199" s="93">
        <f t="shared" si="42"/>
        <v>0</v>
      </c>
      <c r="AR199" s="11">
        <f t="shared" si="43"/>
        <v>0</v>
      </c>
      <c r="AS199" s="11">
        <f t="shared" si="44"/>
        <v>0</v>
      </c>
      <c r="AT199" s="11">
        <f t="shared" si="58"/>
        <v>0</v>
      </c>
      <c r="AU199" s="11">
        <f t="shared" si="45"/>
        <v>0</v>
      </c>
      <c r="AV199" s="11">
        <f t="shared" si="46"/>
        <v>0</v>
      </c>
      <c r="AW199" s="11">
        <f t="shared" si="47"/>
        <v>0</v>
      </c>
    </row>
    <row r="200" spans="1:49">
      <c r="A200" s="38">
        <v>189</v>
      </c>
      <c r="B200" s="182" t="s">
        <v>282</v>
      </c>
      <c r="C200" s="201"/>
      <c r="D200" s="31"/>
      <c r="E200" s="184"/>
      <c r="F200" s="31"/>
      <c r="G200" s="31"/>
      <c r="H200" s="185">
        <f t="shared" si="48"/>
        <v>0</v>
      </c>
      <c r="I200" s="32"/>
      <c r="J200" s="219"/>
      <c r="K200" s="219"/>
      <c r="L200" s="178"/>
      <c r="M200" s="174">
        <f t="shared" si="49"/>
        <v>0</v>
      </c>
      <c r="N200" s="175" t="str">
        <f t="shared" si="50"/>
        <v/>
      </c>
      <c r="O200" s="176"/>
      <c r="P200" s="219"/>
      <c r="Q200" s="177">
        <f t="shared" si="57"/>
        <v>0</v>
      </c>
      <c r="R200" s="176"/>
      <c r="S200" s="176"/>
      <c r="T200" s="176"/>
      <c r="U200" s="176"/>
      <c r="V200" s="31"/>
      <c r="W200" s="219"/>
      <c r="X200" s="219"/>
      <c r="Y200" s="194">
        <f t="shared" si="40"/>
        <v>0</v>
      </c>
      <c r="Z200" s="36" t="s">
        <v>187</v>
      </c>
      <c r="AA200" s="36" t="s">
        <v>187</v>
      </c>
      <c r="AB200" s="219"/>
      <c r="AC200" s="36" t="s">
        <v>187</v>
      </c>
      <c r="AD200" s="36" t="s">
        <v>187</v>
      </c>
      <c r="AE200" s="219"/>
      <c r="AF200" s="36" t="s">
        <v>187</v>
      </c>
      <c r="AG200" s="36" t="s">
        <v>187</v>
      </c>
      <c r="AH200" s="219"/>
      <c r="AI200" s="198">
        <f t="shared" si="51"/>
        <v>0</v>
      </c>
      <c r="AJ200" s="196">
        <f t="shared" si="52"/>
        <v>0</v>
      </c>
      <c r="AK200" s="11">
        <f t="shared" si="53"/>
        <v>0</v>
      </c>
      <c r="AL200" s="11">
        <f t="shared" si="54"/>
        <v>0</v>
      </c>
      <c r="AM200" s="11">
        <f t="shared" si="55"/>
        <v>0</v>
      </c>
      <c r="AN200" s="33">
        <f t="shared" si="41"/>
        <v>0</v>
      </c>
      <c r="AP200" s="33">
        <f t="shared" si="56"/>
        <v>0</v>
      </c>
      <c r="AQ200" s="93">
        <f t="shared" si="42"/>
        <v>0</v>
      </c>
      <c r="AR200" s="11">
        <f t="shared" si="43"/>
        <v>0</v>
      </c>
      <c r="AS200" s="11">
        <f t="shared" si="44"/>
        <v>0</v>
      </c>
      <c r="AT200" s="11">
        <f t="shared" si="58"/>
        <v>0</v>
      </c>
      <c r="AU200" s="11">
        <f t="shared" si="45"/>
        <v>0</v>
      </c>
      <c r="AV200" s="11">
        <f t="shared" si="46"/>
        <v>0</v>
      </c>
      <c r="AW200" s="11">
        <f t="shared" si="47"/>
        <v>0</v>
      </c>
    </row>
    <row r="201" spans="1:49">
      <c r="A201" s="38">
        <v>190</v>
      </c>
      <c r="B201" s="182" t="s">
        <v>282</v>
      </c>
      <c r="C201" s="201"/>
      <c r="D201" s="31"/>
      <c r="E201" s="184"/>
      <c r="F201" s="31"/>
      <c r="G201" s="31"/>
      <c r="H201" s="185">
        <f t="shared" si="48"/>
        <v>0</v>
      </c>
      <c r="I201" s="32"/>
      <c r="J201" s="219"/>
      <c r="K201" s="219"/>
      <c r="L201" s="178"/>
      <c r="M201" s="174">
        <f t="shared" si="49"/>
        <v>0</v>
      </c>
      <c r="N201" s="175" t="str">
        <f t="shared" si="50"/>
        <v/>
      </c>
      <c r="O201" s="176"/>
      <c r="P201" s="219"/>
      <c r="Q201" s="177">
        <f t="shared" si="57"/>
        <v>0</v>
      </c>
      <c r="R201" s="176"/>
      <c r="S201" s="176"/>
      <c r="T201" s="176"/>
      <c r="U201" s="176"/>
      <c r="V201" s="31"/>
      <c r="W201" s="219"/>
      <c r="X201" s="219"/>
      <c r="Y201" s="194">
        <f t="shared" si="40"/>
        <v>0</v>
      </c>
      <c r="Z201" s="36" t="s">
        <v>187</v>
      </c>
      <c r="AA201" s="36" t="s">
        <v>187</v>
      </c>
      <c r="AB201" s="219"/>
      <c r="AC201" s="36" t="s">
        <v>187</v>
      </c>
      <c r="AD201" s="36" t="s">
        <v>187</v>
      </c>
      <c r="AE201" s="219"/>
      <c r="AF201" s="36" t="s">
        <v>187</v>
      </c>
      <c r="AG201" s="36" t="s">
        <v>187</v>
      </c>
      <c r="AH201" s="219"/>
      <c r="AI201" s="198">
        <f t="shared" si="51"/>
        <v>0</v>
      </c>
      <c r="AJ201" s="196">
        <f t="shared" si="52"/>
        <v>0</v>
      </c>
      <c r="AK201" s="11">
        <f t="shared" si="53"/>
        <v>0</v>
      </c>
      <c r="AL201" s="11">
        <f t="shared" si="54"/>
        <v>0</v>
      </c>
      <c r="AM201" s="11">
        <f t="shared" si="55"/>
        <v>0</v>
      </c>
      <c r="AN201" s="33">
        <f t="shared" si="41"/>
        <v>0</v>
      </c>
      <c r="AP201" s="33">
        <f t="shared" si="56"/>
        <v>0</v>
      </c>
      <c r="AQ201" s="93">
        <f t="shared" si="42"/>
        <v>0</v>
      </c>
      <c r="AR201" s="11">
        <f t="shared" si="43"/>
        <v>0</v>
      </c>
      <c r="AS201" s="11">
        <f t="shared" si="44"/>
        <v>0</v>
      </c>
      <c r="AT201" s="11">
        <f t="shared" si="58"/>
        <v>0</v>
      </c>
      <c r="AU201" s="11">
        <f t="shared" si="45"/>
        <v>0</v>
      </c>
      <c r="AV201" s="11">
        <f t="shared" si="46"/>
        <v>0</v>
      </c>
      <c r="AW201" s="11">
        <f t="shared" si="47"/>
        <v>0</v>
      </c>
    </row>
    <row r="202" spans="1:49">
      <c r="A202" s="38">
        <v>191</v>
      </c>
      <c r="B202" s="182" t="s">
        <v>282</v>
      </c>
      <c r="C202" s="201"/>
      <c r="D202" s="31"/>
      <c r="E202" s="184"/>
      <c r="F202" s="31"/>
      <c r="G202" s="31"/>
      <c r="H202" s="185">
        <f t="shared" si="48"/>
        <v>0</v>
      </c>
      <c r="I202" s="32"/>
      <c r="J202" s="219"/>
      <c r="K202" s="219"/>
      <c r="L202" s="178"/>
      <c r="M202" s="174">
        <f t="shared" si="49"/>
        <v>0</v>
      </c>
      <c r="N202" s="175" t="str">
        <f t="shared" si="50"/>
        <v/>
      </c>
      <c r="O202" s="176"/>
      <c r="P202" s="219"/>
      <c r="Q202" s="177">
        <f t="shared" si="57"/>
        <v>0</v>
      </c>
      <c r="R202" s="176"/>
      <c r="S202" s="176"/>
      <c r="T202" s="176"/>
      <c r="U202" s="176"/>
      <c r="V202" s="31"/>
      <c r="W202" s="219"/>
      <c r="X202" s="219"/>
      <c r="Y202" s="194">
        <f t="shared" si="40"/>
        <v>0</v>
      </c>
      <c r="Z202" s="36" t="s">
        <v>187</v>
      </c>
      <c r="AA202" s="36" t="s">
        <v>187</v>
      </c>
      <c r="AB202" s="219"/>
      <c r="AC202" s="36" t="s">
        <v>187</v>
      </c>
      <c r="AD202" s="36" t="s">
        <v>187</v>
      </c>
      <c r="AE202" s="219"/>
      <c r="AF202" s="36" t="s">
        <v>187</v>
      </c>
      <c r="AG202" s="36" t="s">
        <v>187</v>
      </c>
      <c r="AH202" s="219"/>
      <c r="AI202" s="198">
        <f t="shared" si="51"/>
        <v>0</v>
      </c>
      <c r="AJ202" s="196">
        <f t="shared" si="52"/>
        <v>0</v>
      </c>
      <c r="AK202" s="11">
        <f t="shared" si="53"/>
        <v>0</v>
      </c>
      <c r="AL202" s="11">
        <f t="shared" si="54"/>
        <v>0</v>
      </c>
      <c r="AM202" s="11">
        <f t="shared" si="55"/>
        <v>0</v>
      </c>
      <c r="AN202" s="33">
        <f t="shared" si="41"/>
        <v>0</v>
      </c>
      <c r="AP202" s="33">
        <f t="shared" si="56"/>
        <v>0</v>
      </c>
      <c r="AQ202" s="93">
        <f t="shared" si="42"/>
        <v>0</v>
      </c>
      <c r="AR202" s="11">
        <f t="shared" si="43"/>
        <v>0</v>
      </c>
      <c r="AS202" s="11">
        <f t="shared" si="44"/>
        <v>0</v>
      </c>
      <c r="AT202" s="11">
        <f t="shared" si="58"/>
        <v>0</v>
      </c>
      <c r="AU202" s="11">
        <f t="shared" si="45"/>
        <v>0</v>
      </c>
      <c r="AV202" s="11">
        <f t="shared" si="46"/>
        <v>0</v>
      </c>
      <c r="AW202" s="11">
        <f t="shared" si="47"/>
        <v>0</v>
      </c>
    </row>
    <row r="203" spans="1:49">
      <c r="A203" s="38">
        <v>192</v>
      </c>
      <c r="B203" s="182" t="s">
        <v>282</v>
      </c>
      <c r="C203" s="201"/>
      <c r="D203" s="31"/>
      <c r="E203" s="184"/>
      <c r="F203" s="31"/>
      <c r="G203" s="31"/>
      <c r="H203" s="185">
        <f t="shared" si="48"/>
        <v>0</v>
      </c>
      <c r="I203" s="32"/>
      <c r="J203" s="219"/>
      <c r="K203" s="219"/>
      <c r="L203" s="178"/>
      <c r="M203" s="174">
        <f t="shared" si="49"/>
        <v>0</v>
      </c>
      <c r="N203" s="175" t="str">
        <f t="shared" si="50"/>
        <v/>
      </c>
      <c r="O203" s="176"/>
      <c r="P203" s="219"/>
      <c r="Q203" s="177">
        <f t="shared" si="57"/>
        <v>0</v>
      </c>
      <c r="R203" s="176"/>
      <c r="S203" s="176"/>
      <c r="T203" s="176"/>
      <c r="U203" s="176"/>
      <c r="V203" s="31"/>
      <c r="W203" s="219"/>
      <c r="X203" s="219"/>
      <c r="Y203" s="194">
        <f t="shared" si="40"/>
        <v>0</v>
      </c>
      <c r="Z203" s="36" t="s">
        <v>187</v>
      </c>
      <c r="AA203" s="36" t="s">
        <v>187</v>
      </c>
      <c r="AB203" s="219"/>
      <c r="AC203" s="36" t="s">
        <v>187</v>
      </c>
      <c r="AD203" s="36" t="s">
        <v>187</v>
      </c>
      <c r="AE203" s="219"/>
      <c r="AF203" s="36" t="s">
        <v>187</v>
      </c>
      <c r="AG203" s="36" t="s">
        <v>187</v>
      </c>
      <c r="AH203" s="219"/>
      <c r="AI203" s="198">
        <f t="shared" si="51"/>
        <v>0</v>
      </c>
      <c r="AJ203" s="196">
        <f t="shared" si="52"/>
        <v>0</v>
      </c>
      <c r="AK203" s="11">
        <f t="shared" si="53"/>
        <v>0</v>
      </c>
      <c r="AL203" s="11">
        <f t="shared" si="54"/>
        <v>0</v>
      </c>
      <c r="AM203" s="11">
        <f t="shared" si="55"/>
        <v>0</v>
      </c>
      <c r="AN203" s="33">
        <f t="shared" si="41"/>
        <v>0</v>
      </c>
      <c r="AP203" s="33">
        <f t="shared" si="56"/>
        <v>0</v>
      </c>
      <c r="AQ203" s="93">
        <f t="shared" si="42"/>
        <v>0</v>
      </c>
      <c r="AR203" s="11">
        <f t="shared" si="43"/>
        <v>0</v>
      </c>
      <c r="AS203" s="11">
        <f t="shared" si="44"/>
        <v>0</v>
      </c>
      <c r="AT203" s="11">
        <f t="shared" si="58"/>
        <v>0</v>
      </c>
      <c r="AU203" s="11">
        <f t="shared" si="45"/>
        <v>0</v>
      </c>
      <c r="AV203" s="11">
        <f t="shared" si="46"/>
        <v>0</v>
      </c>
      <c r="AW203" s="11">
        <f t="shared" si="47"/>
        <v>0</v>
      </c>
    </row>
    <row r="204" spans="1:49">
      <c r="A204" s="38">
        <v>193</v>
      </c>
      <c r="B204" s="182" t="s">
        <v>282</v>
      </c>
      <c r="C204" s="201"/>
      <c r="D204" s="31"/>
      <c r="E204" s="184"/>
      <c r="F204" s="31"/>
      <c r="G204" s="31"/>
      <c r="H204" s="185">
        <f t="shared" si="48"/>
        <v>0</v>
      </c>
      <c r="I204" s="32"/>
      <c r="J204" s="219"/>
      <c r="K204" s="219"/>
      <c r="L204" s="178"/>
      <c r="M204" s="174">
        <f t="shared" si="49"/>
        <v>0</v>
      </c>
      <c r="N204" s="175" t="str">
        <f t="shared" si="50"/>
        <v/>
      </c>
      <c r="O204" s="176"/>
      <c r="P204" s="219"/>
      <c r="Q204" s="177">
        <f t="shared" si="57"/>
        <v>0</v>
      </c>
      <c r="R204" s="176"/>
      <c r="S204" s="176"/>
      <c r="T204" s="176"/>
      <c r="U204" s="176"/>
      <c r="V204" s="31"/>
      <c r="W204" s="219"/>
      <c r="X204" s="219"/>
      <c r="Y204" s="194">
        <f t="shared" ref="Y204:Y267" si="59">IF(B204="โปรดเลือก ",0,IF(P204&lt;&gt;0,P204,IF(W204&gt;0,W204+X204,(J204+N204)*12+O204*12+P204+S204+T204+U204)))</f>
        <v>0</v>
      </c>
      <c r="Z204" s="36" t="s">
        <v>187</v>
      </c>
      <c r="AA204" s="36" t="s">
        <v>187</v>
      </c>
      <c r="AB204" s="219"/>
      <c r="AC204" s="36" t="s">
        <v>187</v>
      </c>
      <c r="AD204" s="36" t="s">
        <v>187</v>
      </c>
      <c r="AE204" s="219"/>
      <c r="AF204" s="36" t="s">
        <v>187</v>
      </c>
      <c r="AG204" s="36" t="s">
        <v>187</v>
      </c>
      <c r="AH204" s="219"/>
      <c r="AI204" s="198">
        <f t="shared" si="51"/>
        <v>0</v>
      </c>
      <c r="AJ204" s="196">
        <f t="shared" si="52"/>
        <v>0</v>
      </c>
      <c r="AK204" s="11">
        <f t="shared" si="53"/>
        <v>0</v>
      </c>
      <c r="AL204" s="11">
        <f t="shared" si="54"/>
        <v>0</v>
      </c>
      <c r="AM204" s="11">
        <f t="shared" si="55"/>
        <v>0</v>
      </c>
      <c r="AN204" s="33">
        <f t="shared" ref="AN204:AN267" si="60">IF(B204="โปรดเลือก",0,IF(B204="เป็นสมาชิก กบข. ",(AK204/365)+(AL204/12)+AM204+I204,ROUND((AK204/365)+(AL204/12)+AM204,0)))</f>
        <v>0</v>
      </c>
      <c r="AP204" s="33">
        <f t="shared" si="56"/>
        <v>0</v>
      </c>
      <c r="AQ204" s="93">
        <f t="shared" ref="AQ204:AQ267" si="61">IFERROR(VALUE(LEFT(F204,2)),0)</f>
        <v>0</v>
      </c>
      <c r="AR204" s="11">
        <f t="shared" ref="AR204:AR267" si="62">IFERROR(VALUE(MID(F204,4,2)),0)</f>
        <v>0</v>
      </c>
      <c r="AS204" s="11">
        <f t="shared" ref="AS204:AS267" si="63">IFERROR(VALUE(RIGHT(F204,4)),0)</f>
        <v>0</v>
      </c>
      <c r="AT204" s="11">
        <f t="shared" si="58"/>
        <v>0</v>
      </c>
      <c r="AU204" s="11">
        <f t="shared" ref="AU204:AU267" si="64">IFERROR(VALUE(LEFT(G204,2)),0)</f>
        <v>0</v>
      </c>
      <c r="AV204" s="11">
        <f t="shared" ref="AV204:AV267" si="65">IFERROR(VALUE(MID(G204,4,2)),0)</f>
        <v>0</v>
      </c>
      <c r="AW204" s="11">
        <f t="shared" ref="AW204:AW267" si="66">IFERROR(VALUE(RIGHT(G204,4)),0)</f>
        <v>0</v>
      </c>
    </row>
    <row r="205" spans="1:49">
      <c r="A205" s="38">
        <v>194</v>
      </c>
      <c r="B205" s="182" t="s">
        <v>282</v>
      </c>
      <c r="C205" s="201"/>
      <c r="D205" s="31"/>
      <c r="E205" s="184"/>
      <c r="F205" s="31"/>
      <c r="G205" s="31"/>
      <c r="H205" s="185">
        <f t="shared" ref="H205:H268" si="67">IFERROR(IF(B205="โปรดเลือก",0,IF(B205="ไม่เป็นสมาชิก กบข.",ROUND((DATEDIF(F205,G205,"Y")+DATEDIF(F205,G205,"Ym")/12)+I205,0),AN205)),0)</f>
        <v>0</v>
      </c>
      <c r="I205" s="32"/>
      <c r="J205" s="219"/>
      <c r="K205" s="219"/>
      <c r="L205" s="178"/>
      <c r="M205" s="174">
        <f t="shared" ref="M205:M268" si="68">L205+K205</f>
        <v>0</v>
      </c>
      <c r="N205" s="175" t="str">
        <f t="shared" ref="N205:N268" si="69">IFERROR(IF(P205&lt;&gt;0,0,IF(B205="โปรดเลือก ","",(IF(B205="ไม่เป็นสมาชิก กบข.",M205*H205/50,IF(B205="เป็นสมาชิก กบข. ",(IF(M205*H205/50&gt;0.7*M205,0.7*M205,M205*H205/50))))))),0)</f>
        <v/>
      </c>
      <c r="O205" s="176"/>
      <c r="P205" s="219"/>
      <c r="Q205" s="177">
        <f t="shared" si="57"/>
        <v>0</v>
      </c>
      <c r="R205" s="176"/>
      <c r="S205" s="176"/>
      <c r="T205" s="176"/>
      <c r="U205" s="176"/>
      <c r="V205" s="31"/>
      <c r="W205" s="219"/>
      <c r="X205" s="219"/>
      <c r="Y205" s="194">
        <f t="shared" si="59"/>
        <v>0</v>
      </c>
      <c r="Z205" s="36" t="s">
        <v>187</v>
      </c>
      <c r="AA205" s="36" t="s">
        <v>187</v>
      </c>
      <c r="AB205" s="219"/>
      <c r="AC205" s="36" t="s">
        <v>187</v>
      </c>
      <c r="AD205" s="36" t="s">
        <v>187</v>
      </c>
      <c r="AE205" s="219"/>
      <c r="AF205" s="36" t="s">
        <v>187</v>
      </c>
      <c r="AG205" s="36" t="s">
        <v>187</v>
      </c>
      <c r="AH205" s="219"/>
      <c r="AI205" s="198">
        <f t="shared" ref="AI205:AI268" si="70">AB205+AE205+AH205</f>
        <v>0</v>
      </c>
      <c r="AJ205" s="196">
        <f t="shared" ref="AJ205:AJ268" si="71">Y205+AI205</f>
        <v>0</v>
      </c>
      <c r="AK205" s="11">
        <f t="shared" ref="AK205:AK268" si="72">IF(AU205&lt;AQ205,AT205-AQ205+AU205,AU205-AQ205)</f>
        <v>0</v>
      </c>
      <c r="AL205" s="11">
        <f t="shared" ref="AL205:AL268" si="73">IF(AU205=AQ205,IF(AV205=AR205,0,IF(AV205&gt;AR205,AV205-AR205,12+AV205-AR205)),IF(AU205&gt;AQ205,IF(AV205&gt;AR205,AV205-AR205,IF(AV205=AR205,0,12+AV205-AR205)),IF(AU205&lt;AQ205,IF(AV205&gt;AR205,AV205-AR205-1,IF(AV205=AR205,0,12+AV205-AR205-1)))))</f>
        <v>0</v>
      </c>
      <c r="AM205" s="11">
        <f t="shared" ref="AM205:AM268" si="74">IF(AND(AQ205=AU205,AR205=AV205),AW205-AS205,IF(AND(AQ205&gt;=AU205,AR205&gt;AV205),AW205-AS205-1,IF(AND(AQ205&lt;AU205,AR205&gt;AV205),AW205-AS205-1,IF(AND(AQ205&lt;AU205,AR205&lt;AV205),AW205-AS205,AW205-AS205))))</f>
        <v>0</v>
      </c>
      <c r="AN205" s="33">
        <f t="shared" si="60"/>
        <v>0</v>
      </c>
      <c r="AP205" s="33">
        <f t="shared" ref="AP205:AP268" si="75">IFERROR(IF(AND(J205&lt;&gt;0,N205=0),J205*15,IF(AND(J205=0,N205&lt;&gt;0),N205*15,0)),0)</f>
        <v>0</v>
      </c>
      <c r="AQ205" s="93">
        <f t="shared" si="61"/>
        <v>0</v>
      </c>
      <c r="AR205" s="11">
        <f t="shared" si="62"/>
        <v>0</v>
      </c>
      <c r="AS205" s="11">
        <f t="shared" si="63"/>
        <v>0</v>
      </c>
      <c r="AT205" s="11">
        <f t="shared" si="58"/>
        <v>0</v>
      </c>
      <c r="AU205" s="11">
        <f t="shared" si="64"/>
        <v>0</v>
      </c>
      <c r="AV205" s="11">
        <f t="shared" si="65"/>
        <v>0</v>
      </c>
      <c r="AW205" s="11">
        <f t="shared" si="66"/>
        <v>0</v>
      </c>
    </row>
    <row r="206" spans="1:49">
      <c r="A206" s="38">
        <v>195</v>
      </c>
      <c r="B206" s="182" t="s">
        <v>282</v>
      </c>
      <c r="C206" s="201"/>
      <c r="D206" s="31"/>
      <c r="E206" s="184"/>
      <c r="F206" s="31"/>
      <c r="G206" s="31"/>
      <c r="H206" s="185">
        <f t="shared" si="67"/>
        <v>0</v>
      </c>
      <c r="I206" s="32"/>
      <c r="J206" s="219"/>
      <c r="K206" s="219"/>
      <c r="L206" s="178"/>
      <c r="M206" s="174">
        <f t="shared" si="68"/>
        <v>0</v>
      </c>
      <c r="N206" s="175" t="str">
        <f t="shared" si="69"/>
        <v/>
      </c>
      <c r="O206" s="176"/>
      <c r="P206" s="219"/>
      <c r="Q206" s="177">
        <f t="shared" ref="Q206:Q269" si="76">IF(AP206&lt;500000,AP206,500000)</f>
        <v>0</v>
      </c>
      <c r="R206" s="176"/>
      <c r="S206" s="176"/>
      <c r="T206" s="176"/>
      <c r="U206" s="176"/>
      <c r="V206" s="31"/>
      <c r="W206" s="219"/>
      <c r="X206" s="219"/>
      <c r="Y206" s="194">
        <f t="shared" si="59"/>
        <v>0</v>
      </c>
      <c r="Z206" s="36" t="s">
        <v>187</v>
      </c>
      <c r="AA206" s="36" t="s">
        <v>187</v>
      </c>
      <c r="AB206" s="219"/>
      <c r="AC206" s="36" t="s">
        <v>187</v>
      </c>
      <c r="AD206" s="36" t="s">
        <v>187</v>
      </c>
      <c r="AE206" s="219"/>
      <c r="AF206" s="36" t="s">
        <v>187</v>
      </c>
      <c r="AG206" s="36" t="s">
        <v>187</v>
      </c>
      <c r="AH206" s="219"/>
      <c r="AI206" s="198">
        <f t="shared" si="70"/>
        <v>0</v>
      </c>
      <c r="AJ206" s="196">
        <f t="shared" si="71"/>
        <v>0</v>
      </c>
      <c r="AK206" s="11">
        <f t="shared" si="72"/>
        <v>0</v>
      </c>
      <c r="AL206" s="11">
        <f t="shared" si="73"/>
        <v>0</v>
      </c>
      <c r="AM206" s="11">
        <f t="shared" si="74"/>
        <v>0</v>
      </c>
      <c r="AN206" s="33">
        <f t="shared" si="60"/>
        <v>0</v>
      </c>
      <c r="AP206" s="33">
        <f t="shared" si="75"/>
        <v>0</v>
      </c>
      <c r="AQ206" s="93">
        <f t="shared" si="61"/>
        <v>0</v>
      </c>
      <c r="AR206" s="11">
        <f t="shared" si="62"/>
        <v>0</v>
      </c>
      <c r="AS206" s="11">
        <f t="shared" si="63"/>
        <v>0</v>
      </c>
      <c r="AT206" s="11">
        <f t="shared" ref="AT206:AT269" si="77">IFERROR(VLOOKUP(AV206-1,$AY$12:$AZ$23,2,0),0)</f>
        <v>0</v>
      </c>
      <c r="AU206" s="11">
        <f t="shared" si="64"/>
        <v>0</v>
      </c>
      <c r="AV206" s="11">
        <f t="shared" si="65"/>
        <v>0</v>
      </c>
      <c r="AW206" s="11">
        <f t="shared" si="66"/>
        <v>0</v>
      </c>
    </row>
    <row r="207" spans="1:49">
      <c r="A207" s="38">
        <v>196</v>
      </c>
      <c r="B207" s="182" t="s">
        <v>282</v>
      </c>
      <c r="C207" s="201"/>
      <c r="D207" s="31"/>
      <c r="E207" s="184"/>
      <c r="F207" s="31"/>
      <c r="G207" s="31"/>
      <c r="H207" s="185">
        <f t="shared" si="67"/>
        <v>0</v>
      </c>
      <c r="I207" s="32"/>
      <c r="J207" s="219"/>
      <c r="K207" s="219"/>
      <c r="L207" s="178"/>
      <c r="M207" s="174">
        <f t="shared" si="68"/>
        <v>0</v>
      </c>
      <c r="N207" s="175" t="str">
        <f t="shared" si="69"/>
        <v/>
      </c>
      <c r="O207" s="176"/>
      <c r="P207" s="219"/>
      <c r="Q207" s="177">
        <f t="shared" si="76"/>
        <v>0</v>
      </c>
      <c r="R207" s="176"/>
      <c r="S207" s="176"/>
      <c r="T207" s="176"/>
      <c r="U207" s="176"/>
      <c r="V207" s="31"/>
      <c r="W207" s="219"/>
      <c r="X207" s="219"/>
      <c r="Y207" s="194">
        <f t="shared" si="59"/>
        <v>0</v>
      </c>
      <c r="Z207" s="36" t="s">
        <v>187</v>
      </c>
      <c r="AA207" s="36" t="s">
        <v>187</v>
      </c>
      <c r="AB207" s="219"/>
      <c r="AC207" s="36" t="s">
        <v>187</v>
      </c>
      <c r="AD207" s="36" t="s">
        <v>187</v>
      </c>
      <c r="AE207" s="219"/>
      <c r="AF207" s="36" t="s">
        <v>187</v>
      </c>
      <c r="AG207" s="36" t="s">
        <v>187</v>
      </c>
      <c r="AH207" s="219"/>
      <c r="AI207" s="198">
        <f t="shared" si="70"/>
        <v>0</v>
      </c>
      <c r="AJ207" s="196">
        <f t="shared" si="71"/>
        <v>0</v>
      </c>
      <c r="AK207" s="11">
        <f t="shared" si="72"/>
        <v>0</v>
      </c>
      <c r="AL207" s="11">
        <f t="shared" si="73"/>
        <v>0</v>
      </c>
      <c r="AM207" s="11">
        <f t="shared" si="74"/>
        <v>0</v>
      </c>
      <c r="AN207" s="33">
        <f t="shared" si="60"/>
        <v>0</v>
      </c>
      <c r="AP207" s="33">
        <f t="shared" si="75"/>
        <v>0</v>
      </c>
      <c r="AQ207" s="93">
        <f t="shared" si="61"/>
        <v>0</v>
      </c>
      <c r="AR207" s="11">
        <f t="shared" si="62"/>
        <v>0</v>
      </c>
      <c r="AS207" s="11">
        <f t="shared" si="63"/>
        <v>0</v>
      </c>
      <c r="AT207" s="11">
        <f t="shared" si="77"/>
        <v>0</v>
      </c>
      <c r="AU207" s="11">
        <f t="shared" si="64"/>
        <v>0</v>
      </c>
      <c r="AV207" s="11">
        <f t="shared" si="65"/>
        <v>0</v>
      </c>
      <c r="AW207" s="11">
        <f t="shared" si="66"/>
        <v>0</v>
      </c>
    </row>
    <row r="208" spans="1:49">
      <c r="A208" s="38">
        <v>197</v>
      </c>
      <c r="B208" s="182" t="s">
        <v>282</v>
      </c>
      <c r="C208" s="201"/>
      <c r="D208" s="31"/>
      <c r="E208" s="184"/>
      <c r="F208" s="31"/>
      <c r="G208" s="31"/>
      <c r="H208" s="185">
        <f t="shared" si="67"/>
        <v>0</v>
      </c>
      <c r="I208" s="32"/>
      <c r="J208" s="219"/>
      <c r="K208" s="219"/>
      <c r="L208" s="178"/>
      <c r="M208" s="174">
        <f t="shared" si="68"/>
        <v>0</v>
      </c>
      <c r="N208" s="175" t="str">
        <f t="shared" si="69"/>
        <v/>
      </c>
      <c r="O208" s="176"/>
      <c r="P208" s="219"/>
      <c r="Q208" s="177">
        <f t="shared" si="76"/>
        <v>0</v>
      </c>
      <c r="R208" s="176"/>
      <c r="S208" s="176"/>
      <c r="T208" s="176"/>
      <c r="U208" s="176"/>
      <c r="V208" s="31"/>
      <c r="W208" s="219"/>
      <c r="X208" s="219"/>
      <c r="Y208" s="194">
        <f t="shared" si="59"/>
        <v>0</v>
      </c>
      <c r="Z208" s="36" t="s">
        <v>187</v>
      </c>
      <c r="AA208" s="36" t="s">
        <v>187</v>
      </c>
      <c r="AB208" s="219"/>
      <c r="AC208" s="36" t="s">
        <v>187</v>
      </c>
      <c r="AD208" s="36" t="s">
        <v>187</v>
      </c>
      <c r="AE208" s="219"/>
      <c r="AF208" s="36" t="s">
        <v>187</v>
      </c>
      <c r="AG208" s="36" t="s">
        <v>187</v>
      </c>
      <c r="AH208" s="219"/>
      <c r="AI208" s="198">
        <f t="shared" si="70"/>
        <v>0</v>
      </c>
      <c r="AJ208" s="196">
        <f t="shared" si="71"/>
        <v>0</v>
      </c>
      <c r="AK208" s="11">
        <f t="shared" si="72"/>
        <v>0</v>
      </c>
      <c r="AL208" s="11">
        <f t="shared" si="73"/>
        <v>0</v>
      </c>
      <c r="AM208" s="11">
        <f t="shared" si="74"/>
        <v>0</v>
      </c>
      <c r="AN208" s="33">
        <f t="shared" si="60"/>
        <v>0</v>
      </c>
      <c r="AP208" s="33">
        <f t="shared" si="75"/>
        <v>0</v>
      </c>
      <c r="AQ208" s="93">
        <f t="shared" si="61"/>
        <v>0</v>
      </c>
      <c r="AR208" s="11">
        <f t="shared" si="62"/>
        <v>0</v>
      </c>
      <c r="AS208" s="11">
        <f t="shared" si="63"/>
        <v>0</v>
      </c>
      <c r="AT208" s="11">
        <f t="shared" si="77"/>
        <v>0</v>
      </c>
      <c r="AU208" s="11">
        <f t="shared" si="64"/>
        <v>0</v>
      </c>
      <c r="AV208" s="11">
        <f t="shared" si="65"/>
        <v>0</v>
      </c>
      <c r="AW208" s="11">
        <f t="shared" si="66"/>
        <v>0</v>
      </c>
    </row>
    <row r="209" spans="1:49">
      <c r="A209" s="38">
        <v>198</v>
      </c>
      <c r="B209" s="182" t="s">
        <v>282</v>
      </c>
      <c r="C209" s="201"/>
      <c r="D209" s="31"/>
      <c r="E209" s="184"/>
      <c r="F209" s="31"/>
      <c r="G209" s="31"/>
      <c r="H209" s="185">
        <f t="shared" si="67"/>
        <v>0</v>
      </c>
      <c r="I209" s="32"/>
      <c r="J209" s="219"/>
      <c r="K209" s="219"/>
      <c r="L209" s="178"/>
      <c r="M209" s="174">
        <f t="shared" si="68"/>
        <v>0</v>
      </c>
      <c r="N209" s="175" t="str">
        <f t="shared" si="69"/>
        <v/>
      </c>
      <c r="O209" s="176"/>
      <c r="P209" s="219"/>
      <c r="Q209" s="177">
        <f t="shared" si="76"/>
        <v>0</v>
      </c>
      <c r="R209" s="176"/>
      <c r="S209" s="176"/>
      <c r="T209" s="176"/>
      <c r="U209" s="176"/>
      <c r="V209" s="31"/>
      <c r="W209" s="219"/>
      <c r="X209" s="219"/>
      <c r="Y209" s="194">
        <f t="shared" si="59"/>
        <v>0</v>
      </c>
      <c r="Z209" s="36" t="s">
        <v>187</v>
      </c>
      <c r="AA209" s="36" t="s">
        <v>187</v>
      </c>
      <c r="AB209" s="219"/>
      <c r="AC209" s="36" t="s">
        <v>187</v>
      </c>
      <c r="AD209" s="36" t="s">
        <v>187</v>
      </c>
      <c r="AE209" s="219"/>
      <c r="AF209" s="36" t="s">
        <v>187</v>
      </c>
      <c r="AG209" s="36" t="s">
        <v>187</v>
      </c>
      <c r="AH209" s="219"/>
      <c r="AI209" s="198">
        <f t="shared" si="70"/>
        <v>0</v>
      </c>
      <c r="AJ209" s="196">
        <f t="shared" si="71"/>
        <v>0</v>
      </c>
      <c r="AK209" s="11">
        <f t="shared" si="72"/>
        <v>0</v>
      </c>
      <c r="AL209" s="11">
        <f t="shared" si="73"/>
        <v>0</v>
      </c>
      <c r="AM209" s="11">
        <f t="shared" si="74"/>
        <v>0</v>
      </c>
      <c r="AN209" s="33">
        <f t="shared" si="60"/>
        <v>0</v>
      </c>
      <c r="AP209" s="33">
        <f t="shared" si="75"/>
        <v>0</v>
      </c>
      <c r="AQ209" s="93">
        <f t="shared" si="61"/>
        <v>0</v>
      </c>
      <c r="AR209" s="11">
        <f t="shared" si="62"/>
        <v>0</v>
      </c>
      <c r="AS209" s="11">
        <f t="shared" si="63"/>
        <v>0</v>
      </c>
      <c r="AT209" s="11">
        <f t="shared" si="77"/>
        <v>0</v>
      </c>
      <c r="AU209" s="11">
        <f t="shared" si="64"/>
        <v>0</v>
      </c>
      <c r="AV209" s="11">
        <f t="shared" si="65"/>
        <v>0</v>
      </c>
      <c r="AW209" s="11">
        <f t="shared" si="66"/>
        <v>0</v>
      </c>
    </row>
    <row r="210" spans="1:49">
      <c r="A210" s="38">
        <v>199</v>
      </c>
      <c r="B210" s="182" t="s">
        <v>282</v>
      </c>
      <c r="C210" s="201"/>
      <c r="D210" s="31"/>
      <c r="E210" s="184"/>
      <c r="F210" s="31"/>
      <c r="G210" s="31"/>
      <c r="H210" s="185">
        <f t="shared" si="67"/>
        <v>0</v>
      </c>
      <c r="I210" s="32"/>
      <c r="J210" s="219"/>
      <c r="K210" s="219"/>
      <c r="L210" s="178"/>
      <c r="M210" s="174">
        <f t="shared" si="68"/>
        <v>0</v>
      </c>
      <c r="N210" s="175" t="str">
        <f t="shared" si="69"/>
        <v/>
      </c>
      <c r="O210" s="176"/>
      <c r="P210" s="219"/>
      <c r="Q210" s="177">
        <f t="shared" si="76"/>
        <v>0</v>
      </c>
      <c r="R210" s="176"/>
      <c r="S210" s="176"/>
      <c r="T210" s="176"/>
      <c r="U210" s="176"/>
      <c r="V210" s="31"/>
      <c r="W210" s="219"/>
      <c r="X210" s="219"/>
      <c r="Y210" s="194">
        <f t="shared" si="59"/>
        <v>0</v>
      </c>
      <c r="Z210" s="36" t="s">
        <v>187</v>
      </c>
      <c r="AA210" s="36" t="s">
        <v>187</v>
      </c>
      <c r="AB210" s="219"/>
      <c r="AC210" s="36" t="s">
        <v>187</v>
      </c>
      <c r="AD210" s="36" t="s">
        <v>187</v>
      </c>
      <c r="AE210" s="219"/>
      <c r="AF210" s="36" t="s">
        <v>187</v>
      </c>
      <c r="AG210" s="36" t="s">
        <v>187</v>
      </c>
      <c r="AH210" s="219"/>
      <c r="AI210" s="198">
        <f t="shared" si="70"/>
        <v>0</v>
      </c>
      <c r="AJ210" s="196">
        <f t="shared" si="71"/>
        <v>0</v>
      </c>
      <c r="AK210" s="11">
        <f t="shared" si="72"/>
        <v>0</v>
      </c>
      <c r="AL210" s="11">
        <f t="shared" si="73"/>
        <v>0</v>
      </c>
      <c r="AM210" s="11">
        <f t="shared" si="74"/>
        <v>0</v>
      </c>
      <c r="AN210" s="33">
        <f t="shared" si="60"/>
        <v>0</v>
      </c>
      <c r="AP210" s="33">
        <f t="shared" si="75"/>
        <v>0</v>
      </c>
      <c r="AQ210" s="93">
        <f t="shared" si="61"/>
        <v>0</v>
      </c>
      <c r="AR210" s="11">
        <f t="shared" si="62"/>
        <v>0</v>
      </c>
      <c r="AS210" s="11">
        <f t="shared" si="63"/>
        <v>0</v>
      </c>
      <c r="AT210" s="11">
        <f t="shared" si="77"/>
        <v>0</v>
      </c>
      <c r="AU210" s="11">
        <f t="shared" si="64"/>
        <v>0</v>
      </c>
      <c r="AV210" s="11">
        <f t="shared" si="65"/>
        <v>0</v>
      </c>
      <c r="AW210" s="11">
        <f t="shared" si="66"/>
        <v>0</v>
      </c>
    </row>
    <row r="211" spans="1:49">
      <c r="A211" s="38">
        <v>200</v>
      </c>
      <c r="B211" s="182" t="s">
        <v>282</v>
      </c>
      <c r="C211" s="201"/>
      <c r="D211" s="31"/>
      <c r="E211" s="184"/>
      <c r="F211" s="31"/>
      <c r="G211" s="31"/>
      <c r="H211" s="185">
        <f t="shared" si="67"/>
        <v>0</v>
      </c>
      <c r="I211" s="32"/>
      <c r="J211" s="219"/>
      <c r="K211" s="219"/>
      <c r="L211" s="178"/>
      <c r="M211" s="174">
        <f t="shared" si="68"/>
        <v>0</v>
      </c>
      <c r="N211" s="175" t="str">
        <f t="shared" si="69"/>
        <v/>
      </c>
      <c r="O211" s="176"/>
      <c r="P211" s="219"/>
      <c r="Q211" s="177">
        <f t="shared" si="76"/>
        <v>0</v>
      </c>
      <c r="R211" s="176"/>
      <c r="S211" s="176"/>
      <c r="T211" s="176"/>
      <c r="U211" s="176"/>
      <c r="V211" s="31"/>
      <c r="W211" s="219"/>
      <c r="X211" s="219"/>
      <c r="Y211" s="194">
        <f t="shared" si="59"/>
        <v>0</v>
      </c>
      <c r="Z211" s="36" t="s">
        <v>187</v>
      </c>
      <c r="AA211" s="36" t="s">
        <v>187</v>
      </c>
      <c r="AB211" s="219"/>
      <c r="AC211" s="36" t="s">
        <v>187</v>
      </c>
      <c r="AD211" s="36" t="s">
        <v>187</v>
      </c>
      <c r="AE211" s="219"/>
      <c r="AF211" s="36" t="s">
        <v>187</v>
      </c>
      <c r="AG211" s="36" t="s">
        <v>187</v>
      </c>
      <c r="AH211" s="219"/>
      <c r="AI211" s="198">
        <f t="shared" si="70"/>
        <v>0</v>
      </c>
      <c r="AJ211" s="196">
        <f t="shared" si="71"/>
        <v>0</v>
      </c>
      <c r="AK211" s="11">
        <f t="shared" si="72"/>
        <v>0</v>
      </c>
      <c r="AL211" s="11">
        <f t="shared" si="73"/>
        <v>0</v>
      </c>
      <c r="AM211" s="11">
        <f t="shared" si="74"/>
        <v>0</v>
      </c>
      <c r="AN211" s="33">
        <f t="shared" si="60"/>
        <v>0</v>
      </c>
      <c r="AP211" s="33">
        <f t="shared" si="75"/>
        <v>0</v>
      </c>
      <c r="AQ211" s="93">
        <f t="shared" si="61"/>
        <v>0</v>
      </c>
      <c r="AR211" s="11">
        <f t="shared" si="62"/>
        <v>0</v>
      </c>
      <c r="AS211" s="11">
        <f t="shared" si="63"/>
        <v>0</v>
      </c>
      <c r="AT211" s="11">
        <f t="shared" si="77"/>
        <v>0</v>
      </c>
      <c r="AU211" s="11">
        <f t="shared" si="64"/>
        <v>0</v>
      </c>
      <c r="AV211" s="11">
        <f t="shared" si="65"/>
        <v>0</v>
      </c>
      <c r="AW211" s="11">
        <f t="shared" si="66"/>
        <v>0</v>
      </c>
    </row>
    <row r="212" spans="1:49">
      <c r="A212" s="38">
        <v>201</v>
      </c>
      <c r="B212" s="182" t="s">
        <v>282</v>
      </c>
      <c r="C212" s="201"/>
      <c r="D212" s="31"/>
      <c r="E212" s="184"/>
      <c r="F212" s="31"/>
      <c r="G212" s="31"/>
      <c r="H212" s="185">
        <f t="shared" si="67"/>
        <v>0</v>
      </c>
      <c r="I212" s="32"/>
      <c r="J212" s="219"/>
      <c r="K212" s="219"/>
      <c r="L212" s="178"/>
      <c r="M212" s="174">
        <f t="shared" si="68"/>
        <v>0</v>
      </c>
      <c r="N212" s="175" t="str">
        <f t="shared" si="69"/>
        <v/>
      </c>
      <c r="O212" s="176"/>
      <c r="P212" s="219"/>
      <c r="Q212" s="177">
        <f t="shared" si="76"/>
        <v>0</v>
      </c>
      <c r="R212" s="176"/>
      <c r="S212" s="176"/>
      <c r="T212" s="176"/>
      <c r="U212" s="176"/>
      <c r="V212" s="31"/>
      <c r="W212" s="219"/>
      <c r="X212" s="219"/>
      <c r="Y212" s="194">
        <f t="shared" si="59"/>
        <v>0</v>
      </c>
      <c r="Z212" s="36" t="s">
        <v>187</v>
      </c>
      <c r="AA212" s="36" t="s">
        <v>187</v>
      </c>
      <c r="AB212" s="219"/>
      <c r="AC212" s="36" t="s">
        <v>187</v>
      </c>
      <c r="AD212" s="36" t="s">
        <v>187</v>
      </c>
      <c r="AE212" s="219"/>
      <c r="AF212" s="36" t="s">
        <v>187</v>
      </c>
      <c r="AG212" s="36" t="s">
        <v>187</v>
      </c>
      <c r="AH212" s="219"/>
      <c r="AI212" s="198">
        <f t="shared" si="70"/>
        <v>0</v>
      </c>
      <c r="AJ212" s="196">
        <f t="shared" si="71"/>
        <v>0</v>
      </c>
      <c r="AK212" s="11">
        <f t="shared" si="72"/>
        <v>0</v>
      </c>
      <c r="AL212" s="11">
        <f t="shared" si="73"/>
        <v>0</v>
      </c>
      <c r="AM212" s="11">
        <f t="shared" si="74"/>
        <v>0</v>
      </c>
      <c r="AN212" s="33">
        <f t="shared" si="60"/>
        <v>0</v>
      </c>
      <c r="AP212" s="33">
        <f t="shared" si="75"/>
        <v>0</v>
      </c>
      <c r="AQ212" s="93">
        <f t="shared" si="61"/>
        <v>0</v>
      </c>
      <c r="AR212" s="11">
        <f t="shared" si="62"/>
        <v>0</v>
      </c>
      <c r="AS212" s="11">
        <f t="shared" si="63"/>
        <v>0</v>
      </c>
      <c r="AT212" s="11">
        <f t="shared" si="77"/>
        <v>0</v>
      </c>
      <c r="AU212" s="11">
        <f t="shared" si="64"/>
        <v>0</v>
      </c>
      <c r="AV212" s="11">
        <f t="shared" si="65"/>
        <v>0</v>
      </c>
      <c r="AW212" s="11">
        <f t="shared" si="66"/>
        <v>0</v>
      </c>
    </row>
    <row r="213" spans="1:49">
      <c r="A213" s="38">
        <v>202</v>
      </c>
      <c r="B213" s="182" t="s">
        <v>282</v>
      </c>
      <c r="C213" s="201"/>
      <c r="D213" s="31"/>
      <c r="E213" s="184"/>
      <c r="F213" s="31"/>
      <c r="G213" s="31"/>
      <c r="H213" s="185">
        <f t="shared" si="67"/>
        <v>0</v>
      </c>
      <c r="I213" s="32"/>
      <c r="J213" s="219"/>
      <c r="K213" s="219"/>
      <c r="L213" s="178"/>
      <c r="M213" s="174">
        <f t="shared" si="68"/>
        <v>0</v>
      </c>
      <c r="N213" s="175" t="str">
        <f t="shared" si="69"/>
        <v/>
      </c>
      <c r="O213" s="176"/>
      <c r="P213" s="219"/>
      <c r="Q213" s="177">
        <f t="shared" si="76"/>
        <v>0</v>
      </c>
      <c r="R213" s="176"/>
      <c r="S213" s="176"/>
      <c r="T213" s="176"/>
      <c r="U213" s="176"/>
      <c r="V213" s="31"/>
      <c r="W213" s="219"/>
      <c r="X213" s="219"/>
      <c r="Y213" s="194">
        <f t="shared" si="59"/>
        <v>0</v>
      </c>
      <c r="Z213" s="36" t="s">
        <v>187</v>
      </c>
      <c r="AA213" s="36" t="s">
        <v>187</v>
      </c>
      <c r="AB213" s="219"/>
      <c r="AC213" s="36" t="s">
        <v>187</v>
      </c>
      <c r="AD213" s="36" t="s">
        <v>187</v>
      </c>
      <c r="AE213" s="219"/>
      <c r="AF213" s="36" t="s">
        <v>187</v>
      </c>
      <c r="AG213" s="36" t="s">
        <v>187</v>
      </c>
      <c r="AH213" s="219"/>
      <c r="AI213" s="198">
        <f t="shared" si="70"/>
        <v>0</v>
      </c>
      <c r="AJ213" s="196">
        <f t="shared" si="71"/>
        <v>0</v>
      </c>
      <c r="AK213" s="11">
        <f t="shared" si="72"/>
        <v>0</v>
      </c>
      <c r="AL213" s="11">
        <f t="shared" si="73"/>
        <v>0</v>
      </c>
      <c r="AM213" s="11">
        <f t="shared" si="74"/>
        <v>0</v>
      </c>
      <c r="AN213" s="33">
        <f t="shared" si="60"/>
        <v>0</v>
      </c>
      <c r="AP213" s="33">
        <f t="shared" si="75"/>
        <v>0</v>
      </c>
      <c r="AQ213" s="93">
        <f t="shared" si="61"/>
        <v>0</v>
      </c>
      <c r="AR213" s="11">
        <f t="shared" si="62"/>
        <v>0</v>
      </c>
      <c r="AS213" s="11">
        <f t="shared" si="63"/>
        <v>0</v>
      </c>
      <c r="AT213" s="11">
        <f t="shared" si="77"/>
        <v>0</v>
      </c>
      <c r="AU213" s="11">
        <f t="shared" si="64"/>
        <v>0</v>
      </c>
      <c r="AV213" s="11">
        <f t="shared" si="65"/>
        <v>0</v>
      </c>
      <c r="AW213" s="11">
        <f t="shared" si="66"/>
        <v>0</v>
      </c>
    </row>
    <row r="214" spans="1:49">
      <c r="A214" s="38">
        <v>203</v>
      </c>
      <c r="B214" s="182" t="s">
        <v>282</v>
      </c>
      <c r="C214" s="201"/>
      <c r="D214" s="31"/>
      <c r="E214" s="184"/>
      <c r="F214" s="31"/>
      <c r="G214" s="31"/>
      <c r="H214" s="185">
        <f t="shared" si="67"/>
        <v>0</v>
      </c>
      <c r="I214" s="32"/>
      <c r="J214" s="219"/>
      <c r="K214" s="219"/>
      <c r="L214" s="178"/>
      <c r="M214" s="174">
        <f t="shared" si="68"/>
        <v>0</v>
      </c>
      <c r="N214" s="175" t="str">
        <f t="shared" si="69"/>
        <v/>
      </c>
      <c r="O214" s="176"/>
      <c r="P214" s="219"/>
      <c r="Q214" s="177">
        <f t="shared" si="76"/>
        <v>0</v>
      </c>
      <c r="R214" s="176"/>
      <c r="S214" s="176"/>
      <c r="T214" s="176"/>
      <c r="U214" s="176"/>
      <c r="V214" s="31"/>
      <c r="W214" s="219"/>
      <c r="X214" s="219"/>
      <c r="Y214" s="194">
        <f t="shared" si="59"/>
        <v>0</v>
      </c>
      <c r="Z214" s="36" t="s">
        <v>187</v>
      </c>
      <c r="AA214" s="36" t="s">
        <v>187</v>
      </c>
      <c r="AB214" s="219"/>
      <c r="AC214" s="36" t="s">
        <v>187</v>
      </c>
      <c r="AD214" s="36" t="s">
        <v>187</v>
      </c>
      <c r="AE214" s="219"/>
      <c r="AF214" s="36" t="s">
        <v>187</v>
      </c>
      <c r="AG214" s="36" t="s">
        <v>187</v>
      </c>
      <c r="AH214" s="219"/>
      <c r="AI214" s="198">
        <f t="shared" si="70"/>
        <v>0</v>
      </c>
      <c r="AJ214" s="196">
        <f t="shared" si="71"/>
        <v>0</v>
      </c>
      <c r="AK214" s="11">
        <f t="shared" si="72"/>
        <v>0</v>
      </c>
      <c r="AL214" s="11">
        <f t="shared" si="73"/>
        <v>0</v>
      </c>
      <c r="AM214" s="11">
        <f t="shared" si="74"/>
        <v>0</v>
      </c>
      <c r="AN214" s="33">
        <f t="shared" si="60"/>
        <v>0</v>
      </c>
      <c r="AP214" s="33">
        <f t="shared" si="75"/>
        <v>0</v>
      </c>
      <c r="AQ214" s="93">
        <f t="shared" si="61"/>
        <v>0</v>
      </c>
      <c r="AR214" s="11">
        <f t="shared" si="62"/>
        <v>0</v>
      </c>
      <c r="AS214" s="11">
        <f t="shared" si="63"/>
        <v>0</v>
      </c>
      <c r="AT214" s="11">
        <f t="shared" si="77"/>
        <v>0</v>
      </c>
      <c r="AU214" s="11">
        <f t="shared" si="64"/>
        <v>0</v>
      </c>
      <c r="AV214" s="11">
        <f t="shared" si="65"/>
        <v>0</v>
      </c>
      <c r="AW214" s="11">
        <f t="shared" si="66"/>
        <v>0</v>
      </c>
    </row>
    <row r="215" spans="1:49">
      <c r="A215" s="38">
        <v>204</v>
      </c>
      <c r="B215" s="182" t="s">
        <v>282</v>
      </c>
      <c r="C215" s="201"/>
      <c r="D215" s="31"/>
      <c r="E215" s="184"/>
      <c r="F215" s="31"/>
      <c r="G215" s="31"/>
      <c r="H215" s="185">
        <f t="shared" si="67"/>
        <v>0</v>
      </c>
      <c r="I215" s="32"/>
      <c r="J215" s="219"/>
      <c r="K215" s="219"/>
      <c r="L215" s="178"/>
      <c r="M215" s="174">
        <f t="shared" si="68"/>
        <v>0</v>
      </c>
      <c r="N215" s="175" t="str">
        <f t="shared" si="69"/>
        <v/>
      </c>
      <c r="O215" s="176"/>
      <c r="P215" s="219"/>
      <c r="Q215" s="177">
        <f t="shared" si="76"/>
        <v>0</v>
      </c>
      <c r="R215" s="176"/>
      <c r="S215" s="176"/>
      <c r="T215" s="176"/>
      <c r="U215" s="176"/>
      <c r="V215" s="31"/>
      <c r="W215" s="219"/>
      <c r="X215" s="219"/>
      <c r="Y215" s="194">
        <f t="shared" si="59"/>
        <v>0</v>
      </c>
      <c r="Z215" s="36" t="s">
        <v>187</v>
      </c>
      <c r="AA215" s="36" t="s">
        <v>187</v>
      </c>
      <c r="AB215" s="219"/>
      <c r="AC215" s="36" t="s">
        <v>187</v>
      </c>
      <c r="AD215" s="36" t="s">
        <v>187</v>
      </c>
      <c r="AE215" s="219"/>
      <c r="AF215" s="36" t="s">
        <v>187</v>
      </c>
      <c r="AG215" s="36" t="s">
        <v>187</v>
      </c>
      <c r="AH215" s="219"/>
      <c r="AI215" s="198">
        <f t="shared" si="70"/>
        <v>0</v>
      </c>
      <c r="AJ215" s="196">
        <f t="shared" si="71"/>
        <v>0</v>
      </c>
      <c r="AK215" s="11">
        <f t="shared" si="72"/>
        <v>0</v>
      </c>
      <c r="AL215" s="11">
        <f t="shared" si="73"/>
        <v>0</v>
      </c>
      <c r="AM215" s="11">
        <f t="shared" si="74"/>
        <v>0</v>
      </c>
      <c r="AN215" s="33">
        <f t="shared" si="60"/>
        <v>0</v>
      </c>
      <c r="AP215" s="33">
        <f t="shared" si="75"/>
        <v>0</v>
      </c>
      <c r="AQ215" s="93">
        <f t="shared" si="61"/>
        <v>0</v>
      </c>
      <c r="AR215" s="11">
        <f t="shared" si="62"/>
        <v>0</v>
      </c>
      <c r="AS215" s="11">
        <f t="shared" si="63"/>
        <v>0</v>
      </c>
      <c r="AT215" s="11">
        <f t="shared" si="77"/>
        <v>0</v>
      </c>
      <c r="AU215" s="11">
        <f t="shared" si="64"/>
        <v>0</v>
      </c>
      <c r="AV215" s="11">
        <f t="shared" si="65"/>
        <v>0</v>
      </c>
      <c r="AW215" s="11">
        <f t="shared" si="66"/>
        <v>0</v>
      </c>
    </row>
    <row r="216" spans="1:49">
      <c r="A216" s="38">
        <v>205</v>
      </c>
      <c r="B216" s="182" t="s">
        <v>282</v>
      </c>
      <c r="C216" s="201"/>
      <c r="D216" s="31"/>
      <c r="E216" s="184"/>
      <c r="F216" s="31"/>
      <c r="G216" s="31"/>
      <c r="H216" s="185">
        <f t="shared" si="67"/>
        <v>0</v>
      </c>
      <c r="I216" s="32"/>
      <c r="J216" s="219"/>
      <c r="K216" s="219"/>
      <c r="L216" s="178"/>
      <c r="M216" s="174">
        <f t="shared" si="68"/>
        <v>0</v>
      </c>
      <c r="N216" s="175" t="str">
        <f t="shared" si="69"/>
        <v/>
      </c>
      <c r="O216" s="176"/>
      <c r="P216" s="219"/>
      <c r="Q216" s="177">
        <f t="shared" si="76"/>
        <v>0</v>
      </c>
      <c r="R216" s="176"/>
      <c r="S216" s="176"/>
      <c r="T216" s="176"/>
      <c r="U216" s="176"/>
      <c r="V216" s="31"/>
      <c r="W216" s="219"/>
      <c r="X216" s="219"/>
      <c r="Y216" s="194">
        <f t="shared" si="59"/>
        <v>0</v>
      </c>
      <c r="Z216" s="36" t="s">
        <v>187</v>
      </c>
      <c r="AA216" s="36" t="s">
        <v>187</v>
      </c>
      <c r="AB216" s="219"/>
      <c r="AC216" s="36" t="s">
        <v>187</v>
      </c>
      <c r="AD216" s="36" t="s">
        <v>187</v>
      </c>
      <c r="AE216" s="219"/>
      <c r="AF216" s="36" t="s">
        <v>187</v>
      </c>
      <c r="AG216" s="36" t="s">
        <v>187</v>
      </c>
      <c r="AH216" s="219"/>
      <c r="AI216" s="198">
        <f t="shared" si="70"/>
        <v>0</v>
      </c>
      <c r="AJ216" s="196">
        <f t="shared" si="71"/>
        <v>0</v>
      </c>
      <c r="AK216" s="11">
        <f t="shared" si="72"/>
        <v>0</v>
      </c>
      <c r="AL216" s="11">
        <f t="shared" si="73"/>
        <v>0</v>
      </c>
      <c r="AM216" s="11">
        <f t="shared" si="74"/>
        <v>0</v>
      </c>
      <c r="AN216" s="33">
        <f t="shared" si="60"/>
        <v>0</v>
      </c>
      <c r="AP216" s="33">
        <f t="shared" si="75"/>
        <v>0</v>
      </c>
      <c r="AQ216" s="93">
        <f t="shared" si="61"/>
        <v>0</v>
      </c>
      <c r="AR216" s="11">
        <f t="shared" si="62"/>
        <v>0</v>
      </c>
      <c r="AS216" s="11">
        <f t="shared" si="63"/>
        <v>0</v>
      </c>
      <c r="AT216" s="11">
        <f t="shared" si="77"/>
        <v>0</v>
      </c>
      <c r="AU216" s="11">
        <f t="shared" si="64"/>
        <v>0</v>
      </c>
      <c r="AV216" s="11">
        <f t="shared" si="65"/>
        <v>0</v>
      </c>
      <c r="AW216" s="11">
        <f t="shared" si="66"/>
        <v>0</v>
      </c>
    </row>
    <row r="217" spans="1:49">
      <c r="A217" s="38">
        <v>206</v>
      </c>
      <c r="B217" s="182" t="s">
        <v>282</v>
      </c>
      <c r="C217" s="201"/>
      <c r="D217" s="31"/>
      <c r="E217" s="184"/>
      <c r="F217" s="31"/>
      <c r="G217" s="31"/>
      <c r="H217" s="185">
        <f t="shared" si="67"/>
        <v>0</v>
      </c>
      <c r="I217" s="32"/>
      <c r="J217" s="219"/>
      <c r="K217" s="219"/>
      <c r="L217" s="178"/>
      <c r="M217" s="174">
        <f t="shared" si="68"/>
        <v>0</v>
      </c>
      <c r="N217" s="175" t="str">
        <f t="shared" si="69"/>
        <v/>
      </c>
      <c r="O217" s="176"/>
      <c r="P217" s="219"/>
      <c r="Q217" s="177">
        <f t="shared" si="76"/>
        <v>0</v>
      </c>
      <c r="R217" s="176"/>
      <c r="S217" s="176"/>
      <c r="T217" s="176"/>
      <c r="U217" s="176"/>
      <c r="V217" s="31"/>
      <c r="W217" s="219"/>
      <c r="X217" s="219"/>
      <c r="Y217" s="194">
        <f t="shared" si="59"/>
        <v>0</v>
      </c>
      <c r="Z217" s="36" t="s">
        <v>187</v>
      </c>
      <c r="AA217" s="36" t="s">
        <v>187</v>
      </c>
      <c r="AB217" s="219"/>
      <c r="AC217" s="36" t="s">
        <v>187</v>
      </c>
      <c r="AD217" s="36" t="s">
        <v>187</v>
      </c>
      <c r="AE217" s="219"/>
      <c r="AF217" s="36" t="s">
        <v>187</v>
      </c>
      <c r="AG217" s="36" t="s">
        <v>187</v>
      </c>
      <c r="AH217" s="219"/>
      <c r="AI217" s="198">
        <f t="shared" si="70"/>
        <v>0</v>
      </c>
      <c r="AJ217" s="196">
        <f t="shared" si="71"/>
        <v>0</v>
      </c>
      <c r="AK217" s="11">
        <f t="shared" si="72"/>
        <v>0</v>
      </c>
      <c r="AL217" s="11">
        <f t="shared" si="73"/>
        <v>0</v>
      </c>
      <c r="AM217" s="11">
        <f t="shared" si="74"/>
        <v>0</v>
      </c>
      <c r="AN217" s="33">
        <f t="shared" si="60"/>
        <v>0</v>
      </c>
      <c r="AP217" s="33">
        <f t="shared" si="75"/>
        <v>0</v>
      </c>
      <c r="AQ217" s="93">
        <f t="shared" si="61"/>
        <v>0</v>
      </c>
      <c r="AR217" s="11">
        <f t="shared" si="62"/>
        <v>0</v>
      </c>
      <c r="AS217" s="11">
        <f t="shared" si="63"/>
        <v>0</v>
      </c>
      <c r="AT217" s="11">
        <f t="shared" si="77"/>
        <v>0</v>
      </c>
      <c r="AU217" s="11">
        <f t="shared" si="64"/>
        <v>0</v>
      </c>
      <c r="AV217" s="11">
        <f t="shared" si="65"/>
        <v>0</v>
      </c>
      <c r="AW217" s="11">
        <f t="shared" si="66"/>
        <v>0</v>
      </c>
    </row>
    <row r="218" spans="1:49">
      <c r="A218" s="38">
        <v>207</v>
      </c>
      <c r="B218" s="182" t="s">
        <v>282</v>
      </c>
      <c r="C218" s="201"/>
      <c r="D218" s="31"/>
      <c r="E218" s="184"/>
      <c r="F218" s="31"/>
      <c r="G218" s="31"/>
      <c r="H218" s="185">
        <f t="shared" si="67"/>
        <v>0</v>
      </c>
      <c r="I218" s="32"/>
      <c r="J218" s="219"/>
      <c r="K218" s="219"/>
      <c r="L218" s="178"/>
      <c r="M218" s="174">
        <f t="shared" si="68"/>
        <v>0</v>
      </c>
      <c r="N218" s="175" t="str">
        <f t="shared" si="69"/>
        <v/>
      </c>
      <c r="O218" s="176"/>
      <c r="P218" s="219"/>
      <c r="Q218" s="177">
        <f t="shared" si="76"/>
        <v>0</v>
      </c>
      <c r="R218" s="176"/>
      <c r="S218" s="176"/>
      <c r="T218" s="176"/>
      <c r="U218" s="176"/>
      <c r="V218" s="31"/>
      <c r="W218" s="219"/>
      <c r="X218" s="219"/>
      <c r="Y218" s="194">
        <f t="shared" si="59"/>
        <v>0</v>
      </c>
      <c r="Z218" s="36" t="s">
        <v>187</v>
      </c>
      <c r="AA218" s="36" t="s">
        <v>187</v>
      </c>
      <c r="AB218" s="219"/>
      <c r="AC218" s="36" t="s">
        <v>187</v>
      </c>
      <c r="AD218" s="36" t="s">
        <v>187</v>
      </c>
      <c r="AE218" s="219"/>
      <c r="AF218" s="36" t="s">
        <v>187</v>
      </c>
      <c r="AG218" s="36" t="s">
        <v>187</v>
      </c>
      <c r="AH218" s="219"/>
      <c r="AI218" s="198">
        <f t="shared" si="70"/>
        <v>0</v>
      </c>
      <c r="AJ218" s="196">
        <f t="shared" si="71"/>
        <v>0</v>
      </c>
      <c r="AK218" s="11">
        <f t="shared" si="72"/>
        <v>0</v>
      </c>
      <c r="AL218" s="11">
        <f t="shared" si="73"/>
        <v>0</v>
      </c>
      <c r="AM218" s="11">
        <f t="shared" si="74"/>
        <v>0</v>
      </c>
      <c r="AN218" s="33">
        <f t="shared" si="60"/>
        <v>0</v>
      </c>
      <c r="AP218" s="33">
        <f t="shared" si="75"/>
        <v>0</v>
      </c>
      <c r="AQ218" s="93">
        <f t="shared" si="61"/>
        <v>0</v>
      </c>
      <c r="AR218" s="11">
        <f t="shared" si="62"/>
        <v>0</v>
      </c>
      <c r="AS218" s="11">
        <f t="shared" si="63"/>
        <v>0</v>
      </c>
      <c r="AT218" s="11">
        <f t="shared" si="77"/>
        <v>0</v>
      </c>
      <c r="AU218" s="11">
        <f t="shared" si="64"/>
        <v>0</v>
      </c>
      <c r="AV218" s="11">
        <f t="shared" si="65"/>
        <v>0</v>
      </c>
      <c r="AW218" s="11">
        <f t="shared" si="66"/>
        <v>0</v>
      </c>
    </row>
    <row r="219" spans="1:49">
      <c r="A219" s="38">
        <v>208</v>
      </c>
      <c r="B219" s="182" t="s">
        <v>282</v>
      </c>
      <c r="C219" s="201"/>
      <c r="D219" s="31"/>
      <c r="E219" s="184"/>
      <c r="F219" s="31"/>
      <c r="G219" s="31"/>
      <c r="H219" s="185">
        <f t="shared" si="67"/>
        <v>0</v>
      </c>
      <c r="I219" s="32"/>
      <c r="J219" s="219"/>
      <c r="K219" s="219"/>
      <c r="L219" s="178"/>
      <c r="M219" s="174">
        <f t="shared" si="68"/>
        <v>0</v>
      </c>
      <c r="N219" s="175" t="str">
        <f t="shared" si="69"/>
        <v/>
      </c>
      <c r="O219" s="176"/>
      <c r="P219" s="219"/>
      <c r="Q219" s="177">
        <f t="shared" si="76"/>
        <v>0</v>
      </c>
      <c r="R219" s="176"/>
      <c r="S219" s="176"/>
      <c r="T219" s="176"/>
      <c r="U219" s="176"/>
      <c r="V219" s="31"/>
      <c r="W219" s="219"/>
      <c r="X219" s="219"/>
      <c r="Y219" s="194">
        <f t="shared" si="59"/>
        <v>0</v>
      </c>
      <c r="Z219" s="36" t="s">
        <v>187</v>
      </c>
      <c r="AA219" s="36" t="s">
        <v>187</v>
      </c>
      <c r="AB219" s="219"/>
      <c r="AC219" s="36" t="s">
        <v>187</v>
      </c>
      <c r="AD219" s="36" t="s">
        <v>187</v>
      </c>
      <c r="AE219" s="219"/>
      <c r="AF219" s="36" t="s">
        <v>187</v>
      </c>
      <c r="AG219" s="36" t="s">
        <v>187</v>
      </c>
      <c r="AH219" s="219"/>
      <c r="AI219" s="198">
        <f t="shared" si="70"/>
        <v>0</v>
      </c>
      <c r="AJ219" s="196">
        <f t="shared" si="71"/>
        <v>0</v>
      </c>
      <c r="AK219" s="11">
        <f t="shared" si="72"/>
        <v>0</v>
      </c>
      <c r="AL219" s="11">
        <f t="shared" si="73"/>
        <v>0</v>
      </c>
      <c r="AM219" s="11">
        <f t="shared" si="74"/>
        <v>0</v>
      </c>
      <c r="AN219" s="33">
        <f t="shared" si="60"/>
        <v>0</v>
      </c>
      <c r="AP219" s="33">
        <f t="shared" si="75"/>
        <v>0</v>
      </c>
      <c r="AQ219" s="93">
        <f t="shared" si="61"/>
        <v>0</v>
      </c>
      <c r="AR219" s="11">
        <f t="shared" si="62"/>
        <v>0</v>
      </c>
      <c r="AS219" s="11">
        <f t="shared" si="63"/>
        <v>0</v>
      </c>
      <c r="AT219" s="11">
        <f t="shared" si="77"/>
        <v>0</v>
      </c>
      <c r="AU219" s="11">
        <f t="shared" si="64"/>
        <v>0</v>
      </c>
      <c r="AV219" s="11">
        <f t="shared" si="65"/>
        <v>0</v>
      </c>
      <c r="AW219" s="11">
        <f t="shared" si="66"/>
        <v>0</v>
      </c>
    </row>
    <row r="220" spans="1:49">
      <c r="A220" s="38">
        <v>209</v>
      </c>
      <c r="B220" s="182" t="s">
        <v>282</v>
      </c>
      <c r="C220" s="201"/>
      <c r="D220" s="31"/>
      <c r="E220" s="184"/>
      <c r="F220" s="31"/>
      <c r="G220" s="31"/>
      <c r="H220" s="185">
        <f t="shared" si="67"/>
        <v>0</v>
      </c>
      <c r="I220" s="32"/>
      <c r="J220" s="219"/>
      <c r="K220" s="219"/>
      <c r="L220" s="178"/>
      <c r="M220" s="174">
        <f t="shared" si="68"/>
        <v>0</v>
      </c>
      <c r="N220" s="175" t="str">
        <f t="shared" si="69"/>
        <v/>
      </c>
      <c r="O220" s="176"/>
      <c r="P220" s="219"/>
      <c r="Q220" s="177">
        <f t="shared" si="76"/>
        <v>0</v>
      </c>
      <c r="R220" s="176"/>
      <c r="S220" s="176"/>
      <c r="T220" s="176"/>
      <c r="U220" s="176"/>
      <c r="V220" s="31"/>
      <c r="W220" s="219"/>
      <c r="X220" s="219"/>
      <c r="Y220" s="194">
        <f t="shared" si="59"/>
        <v>0</v>
      </c>
      <c r="Z220" s="36" t="s">
        <v>187</v>
      </c>
      <c r="AA220" s="36" t="s">
        <v>187</v>
      </c>
      <c r="AB220" s="219"/>
      <c r="AC220" s="36" t="s">
        <v>187</v>
      </c>
      <c r="AD220" s="36" t="s">
        <v>187</v>
      </c>
      <c r="AE220" s="219"/>
      <c r="AF220" s="36" t="s">
        <v>187</v>
      </c>
      <c r="AG220" s="36" t="s">
        <v>187</v>
      </c>
      <c r="AH220" s="219"/>
      <c r="AI220" s="198">
        <f t="shared" si="70"/>
        <v>0</v>
      </c>
      <c r="AJ220" s="196">
        <f t="shared" si="71"/>
        <v>0</v>
      </c>
      <c r="AK220" s="11">
        <f t="shared" si="72"/>
        <v>0</v>
      </c>
      <c r="AL220" s="11">
        <f t="shared" si="73"/>
        <v>0</v>
      </c>
      <c r="AM220" s="11">
        <f t="shared" si="74"/>
        <v>0</v>
      </c>
      <c r="AN220" s="33">
        <f t="shared" si="60"/>
        <v>0</v>
      </c>
      <c r="AP220" s="33">
        <f t="shared" si="75"/>
        <v>0</v>
      </c>
      <c r="AQ220" s="93">
        <f t="shared" si="61"/>
        <v>0</v>
      </c>
      <c r="AR220" s="11">
        <f t="shared" si="62"/>
        <v>0</v>
      </c>
      <c r="AS220" s="11">
        <f t="shared" si="63"/>
        <v>0</v>
      </c>
      <c r="AT220" s="11">
        <f t="shared" si="77"/>
        <v>0</v>
      </c>
      <c r="AU220" s="11">
        <f t="shared" si="64"/>
        <v>0</v>
      </c>
      <c r="AV220" s="11">
        <f t="shared" si="65"/>
        <v>0</v>
      </c>
      <c r="AW220" s="11">
        <f t="shared" si="66"/>
        <v>0</v>
      </c>
    </row>
    <row r="221" spans="1:49">
      <c r="A221" s="38">
        <v>210</v>
      </c>
      <c r="B221" s="182" t="s">
        <v>282</v>
      </c>
      <c r="C221" s="201"/>
      <c r="D221" s="31"/>
      <c r="E221" s="184"/>
      <c r="F221" s="31"/>
      <c r="G221" s="31"/>
      <c r="H221" s="185">
        <f t="shared" si="67"/>
        <v>0</v>
      </c>
      <c r="I221" s="32"/>
      <c r="J221" s="219"/>
      <c r="K221" s="219"/>
      <c r="L221" s="178"/>
      <c r="M221" s="174">
        <f t="shared" si="68"/>
        <v>0</v>
      </c>
      <c r="N221" s="175" t="str">
        <f t="shared" si="69"/>
        <v/>
      </c>
      <c r="O221" s="176"/>
      <c r="P221" s="219"/>
      <c r="Q221" s="177">
        <f t="shared" si="76"/>
        <v>0</v>
      </c>
      <c r="R221" s="176"/>
      <c r="S221" s="176"/>
      <c r="T221" s="176"/>
      <c r="U221" s="176"/>
      <c r="V221" s="31"/>
      <c r="W221" s="219"/>
      <c r="X221" s="219"/>
      <c r="Y221" s="194">
        <f t="shared" si="59"/>
        <v>0</v>
      </c>
      <c r="Z221" s="36" t="s">
        <v>187</v>
      </c>
      <c r="AA221" s="36" t="s">
        <v>187</v>
      </c>
      <c r="AB221" s="219"/>
      <c r="AC221" s="36" t="s">
        <v>187</v>
      </c>
      <c r="AD221" s="36" t="s">
        <v>187</v>
      </c>
      <c r="AE221" s="219"/>
      <c r="AF221" s="36" t="s">
        <v>187</v>
      </c>
      <c r="AG221" s="36" t="s">
        <v>187</v>
      </c>
      <c r="AH221" s="219"/>
      <c r="AI221" s="198">
        <f t="shared" si="70"/>
        <v>0</v>
      </c>
      <c r="AJ221" s="196">
        <f t="shared" si="71"/>
        <v>0</v>
      </c>
      <c r="AK221" s="11">
        <f t="shared" si="72"/>
        <v>0</v>
      </c>
      <c r="AL221" s="11">
        <f t="shared" si="73"/>
        <v>0</v>
      </c>
      <c r="AM221" s="11">
        <f t="shared" si="74"/>
        <v>0</v>
      </c>
      <c r="AN221" s="33">
        <f t="shared" si="60"/>
        <v>0</v>
      </c>
      <c r="AP221" s="33">
        <f t="shared" si="75"/>
        <v>0</v>
      </c>
      <c r="AQ221" s="93">
        <f t="shared" si="61"/>
        <v>0</v>
      </c>
      <c r="AR221" s="11">
        <f t="shared" si="62"/>
        <v>0</v>
      </c>
      <c r="AS221" s="11">
        <f t="shared" si="63"/>
        <v>0</v>
      </c>
      <c r="AT221" s="11">
        <f t="shared" si="77"/>
        <v>0</v>
      </c>
      <c r="AU221" s="11">
        <f t="shared" si="64"/>
        <v>0</v>
      </c>
      <c r="AV221" s="11">
        <f t="shared" si="65"/>
        <v>0</v>
      </c>
      <c r="AW221" s="11">
        <f t="shared" si="66"/>
        <v>0</v>
      </c>
    </row>
    <row r="222" spans="1:49">
      <c r="A222" s="38">
        <v>211</v>
      </c>
      <c r="B222" s="182" t="s">
        <v>282</v>
      </c>
      <c r="C222" s="201"/>
      <c r="D222" s="31"/>
      <c r="E222" s="184"/>
      <c r="F222" s="31"/>
      <c r="G222" s="31"/>
      <c r="H222" s="185">
        <f t="shared" si="67"/>
        <v>0</v>
      </c>
      <c r="I222" s="32"/>
      <c r="J222" s="219"/>
      <c r="K222" s="219"/>
      <c r="L222" s="178"/>
      <c r="M222" s="174">
        <f t="shared" si="68"/>
        <v>0</v>
      </c>
      <c r="N222" s="175" t="str">
        <f t="shared" si="69"/>
        <v/>
      </c>
      <c r="O222" s="176"/>
      <c r="P222" s="219"/>
      <c r="Q222" s="177">
        <f t="shared" si="76"/>
        <v>0</v>
      </c>
      <c r="R222" s="176"/>
      <c r="S222" s="176"/>
      <c r="T222" s="176"/>
      <c r="U222" s="176"/>
      <c r="V222" s="31"/>
      <c r="W222" s="219"/>
      <c r="X222" s="219"/>
      <c r="Y222" s="194">
        <f t="shared" si="59"/>
        <v>0</v>
      </c>
      <c r="Z222" s="36" t="s">
        <v>187</v>
      </c>
      <c r="AA222" s="36" t="s">
        <v>187</v>
      </c>
      <c r="AB222" s="219"/>
      <c r="AC222" s="36" t="s">
        <v>187</v>
      </c>
      <c r="AD222" s="36" t="s">
        <v>187</v>
      </c>
      <c r="AE222" s="219"/>
      <c r="AF222" s="36" t="s">
        <v>187</v>
      </c>
      <c r="AG222" s="36" t="s">
        <v>187</v>
      </c>
      <c r="AH222" s="219"/>
      <c r="AI222" s="198">
        <f t="shared" si="70"/>
        <v>0</v>
      </c>
      <c r="AJ222" s="196">
        <f t="shared" si="71"/>
        <v>0</v>
      </c>
      <c r="AK222" s="11">
        <f t="shared" si="72"/>
        <v>0</v>
      </c>
      <c r="AL222" s="11">
        <f t="shared" si="73"/>
        <v>0</v>
      </c>
      <c r="AM222" s="11">
        <f t="shared" si="74"/>
        <v>0</v>
      </c>
      <c r="AN222" s="33">
        <f t="shared" si="60"/>
        <v>0</v>
      </c>
      <c r="AP222" s="33">
        <f t="shared" si="75"/>
        <v>0</v>
      </c>
      <c r="AQ222" s="93">
        <f t="shared" si="61"/>
        <v>0</v>
      </c>
      <c r="AR222" s="11">
        <f t="shared" si="62"/>
        <v>0</v>
      </c>
      <c r="AS222" s="11">
        <f t="shared" si="63"/>
        <v>0</v>
      </c>
      <c r="AT222" s="11">
        <f t="shared" si="77"/>
        <v>0</v>
      </c>
      <c r="AU222" s="11">
        <f t="shared" si="64"/>
        <v>0</v>
      </c>
      <c r="AV222" s="11">
        <f t="shared" si="65"/>
        <v>0</v>
      </c>
      <c r="AW222" s="11">
        <f t="shared" si="66"/>
        <v>0</v>
      </c>
    </row>
    <row r="223" spans="1:49">
      <c r="A223" s="38">
        <v>212</v>
      </c>
      <c r="B223" s="182" t="s">
        <v>282</v>
      </c>
      <c r="C223" s="201"/>
      <c r="D223" s="31"/>
      <c r="E223" s="184"/>
      <c r="F223" s="31"/>
      <c r="G223" s="31"/>
      <c r="H223" s="185">
        <f t="shared" si="67"/>
        <v>0</v>
      </c>
      <c r="I223" s="32"/>
      <c r="J223" s="219"/>
      <c r="K223" s="219"/>
      <c r="L223" s="178"/>
      <c r="M223" s="174">
        <f t="shared" si="68"/>
        <v>0</v>
      </c>
      <c r="N223" s="175" t="str">
        <f t="shared" si="69"/>
        <v/>
      </c>
      <c r="O223" s="176"/>
      <c r="P223" s="219"/>
      <c r="Q223" s="177">
        <f t="shared" si="76"/>
        <v>0</v>
      </c>
      <c r="R223" s="176"/>
      <c r="S223" s="176"/>
      <c r="T223" s="176"/>
      <c r="U223" s="176"/>
      <c r="V223" s="31"/>
      <c r="W223" s="219"/>
      <c r="X223" s="219"/>
      <c r="Y223" s="194">
        <f t="shared" si="59"/>
        <v>0</v>
      </c>
      <c r="Z223" s="36" t="s">
        <v>187</v>
      </c>
      <c r="AA223" s="36" t="s">
        <v>187</v>
      </c>
      <c r="AB223" s="219"/>
      <c r="AC223" s="36" t="s">
        <v>187</v>
      </c>
      <c r="AD223" s="36" t="s">
        <v>187</v>
      </c>
      <c r="AE223" s="219"/>
      <c r="AF223" s="36" t="s">
        <v>187</v>
      </c>
      <c r="AG223" s="36" t="s">
        <v>187</v>
      </c>
      <c r="AH223" s="219"/>
      <c r="AI223" s="198">
        <f t="shared" si="70"/>
        <v>0</v>
      </c>
      <c r="AJ223" s="196">
        <f t="shared" si="71"/>
        <v>0</v>
      </c>
      <c r="AK223" s="11">
        <f t="shared" si="72"/>
        <v>0</v>
      </c>
      <c r="AL223" s="11">
        <f t="shared" si="73"/>
        <v>0</v>
      </c>
      <c r="AM223" s="11">
        <f t="shared" si="74"/>
        <v>0</v>
      </c>
      <c r="AN223" s="33">
        <f t="shared" si="60"/>
        <v>0</v>
      </c>
      <c r="AP223" s="33">
        <f t="shared" si="75"/>
        <v>0</v>
      </c>
      <c r="AQ223" s="93">
        <f t="shared" si="61"/>
        <v>0</v>
      </c>
      <c r="AR223" s="11">
        <f t="shared" si="62"/>
        <v>0</v>
      </c>
      <c r="AS223" s="11">
        <f t="shared" si="63"/>
        <v>0</v>
      </c>
      <c r="AT223" s="11">
        <f t="shared" si="77"/>
        <v>0</v>
      </c>
      <c r="AU223" s="11">
        <f t="shared" si="64"/>
        <v>0</v>
      </c>
      <c r="AV223" s="11">
        <f t="shared" si="65"/>
        <v>0</v>
      </c>
      <c r="AW223" s="11">
        <f t="shared" si="66"/>
        <v>0</v>
      </c>
    </row>
    <row r="224" spans="1:49">
      <c r="A224" s="38">
        <v>213</v>
      </c>
      <c r="B224" s="182" t="s">
        <v>282</v>
      </c>
      <c r="C224" s="201"/>
      <c r="D224" s="31"/>
      <c r="E224" s="184"/>
      <c r="F224" s="31"/>
      <c r="G224" s="31"/>
      <c r="H224" s="185">
        <f t="shared" si="67"/>
        <v>0</v>
      </c>
      <c r="I224" s="32"/>
      <c r="J224" s="219"/>
      <c r="K224" s="219"/>
      <c r="L224" s="178"/>
      <c r="M224" s="174">
        <f t="shared" si="68"/>
        <v>0</v>
      </c>
      <c r="N224" s="175" t="str">
        <f t="shared" si="69"/>
        <v/>
      </c>
      <c r="O224" s="176"/>
      <c r="P224" s="219"/>
      <c r="Q224" s="177">
        <f t="shared" si="76"/>
        <v>0</v>
      </c>
      <c r="R224" s="176"/>
      <c r="S224" s="176"/>
      <c r="T224" s="176"/>
      <c r="U224" s="176"/>
      <c r="V224" s="31"/>
      <c r="W224" s="219"/>
      <c r="X224" s="219"/>
      <c r="Y224" s="194">
        <f t="shared" si="59"/>
        <v>0</v>
      </c>
      <c r="Z224" s="36" t="s">
        <v>187</v>
      </c>
      <c r="AA224" s="36" t="s">
        <v>187</v>
      </c>
      <c r="AB224" s="219"/>
      <c r="AC224" s="36" t="s">
        <v>187</v>
      </c>
      <c r="AD224" s="36" t="s">
        <v>187</v>
      </c>
      <c r="AE224" s="219"/>
      <c r="AF224" s="36" t="s">
        <v>187</v>
      </c>
      <c r="AG224" s="36" t="s">
        <v>187</v>
      </c>
      <c r="AH224" s="219"/>
      <c r="AI224" s="198">
        <f t="shared" si="70"/>
        <v>0</v>
      </c>
      <c r="AJ224" s="196">
        <f t="shared" si="71"/>
        <v>0</v>
      </c>
      <c r="AK224" s="11">
        <f t="shared" si="72"/>
        <v>0</v>
      </c>
      <c r="AL224" s="11">
        <f t="shared" si="73"/>
        <v>0</v>
      </c>
      <c r="AM224" s="11">
        <f t="shared" si="74"/>
        <v>0</v>
      </c>
      <c r="AN224" s="33">
        <f t="shared" si="60"/>
        <v>0</v>
      </c>
      <c r="AP224" s="33">
        <f t="shared" si="75"/>
        <v>0</v>
      </c>
      <c r="AQ224" s="93">
        <f t="shared" si="61"/>
        <v>0</v>
      </c>
      <c r="AR224" s="11">
        <f t="shared" si="62"/>
        <v>0</v>
      </c>
      <c r="AS224" s="11">
        <f t="shared" si="63"/>
        <v>0</v>
      </c>
      <c r="AT224" s="11">
        <f t="shared" si="77"/>
        <v>0</v>
      </c>
      <c r="AU224" s="11">
        <f t="shared" si="64"/>
        <v>0</v>
      </c>
      <c r="AV224" s="11">
        <f t="shared" si="65"/>
        <v>0</v>
      </c>
      <c r="AW224" s="11">
        <f t="shared" si="66"/>
        <v>0</v>
      </c>
    </row>
    <row r="225" spans="1:49">
      <c r="A225" s="38">
        <v>214</v>
      </c>
      <c r="B225" s="182" t="s">
        <v>282</v>
      </c>
      <c r="C225" s="201"/>
      <c r="D225" s="31"/>
      <c r="E225" s="184"/>
      <c r="F225" s="31"/>
      <c r="G225" s="31"/>
      <c r="H225" s="185">
        <f t="shared" si="67"/>
        <v>0</v>
      </c>
      <c r="I225" s="32"/>
      <c r="J225" s="219"/>
      <c r="K225" s="219"/>
      <c r="L225" s="178"/>
      <c r="M225" s="174">
        <f t="shared" si="68"/>
        <v>0</v>
      </c>
      <c r="N225" s="175" t="str">
        <f t="shared" si="69"/>
        <v/>
      </c>
      <c r="O225" s="176"/>
      <c r="P225" s="219"/>
      <c r="Q225" s="177">
        <f t="shared" si="76"/>
        <v>0</v>
      </c>
      <c r="R225" s="176"/>
      <c r="S225" s="176"/>
      <c r="T225" s="176"/>
      <c r="U225" s="176"/>
      <c r="V225" s="31"/>
      <c r="W225" s="219"/>
      <c r="X225" s="219"/>
      <c r="Y225" s="194">
        <f t="shared" si="59"/>
        <v>0</v>
      </c>
      <c r="Z225" s="36" t="s">
        <v>187</v>
      </c>
      <c r="AA225" s="36" t="s">
        <v>187</v>
      </c>
      <c r="AB225" s="219"/>
      <c r="AC225" s="36" t="s">
        <v>187</v>
      </c>
      <c r="AD225" s="36" t="s">
        <v>187</v>
      </c>
      <c r="AE225" s="219"/>
      <c r="AF225" s="36" t="s">
        <v>187</v>
      </c>
      <c r="AG225" s="36" t="s">
        <v>187</v>
      </c>
      <c r="AH225" s="219"/>
      <c r="AI225" s="198">
        <f t="shared" si="70"/>
        <v>0</v>
      </c>
      <c r="AJ225" s="196">
        <f t="shared" si="71"/>
        <v>0</v>
      </c>
      <c r="AK225" s="11">
        <f t="shared" si="72"/>
        <v>0</v>
      </c>
      <c r="AL225" s="11">
        <f t="shared" si="73"/>
        <v>0</v>
      </c>
      <c r="AM225" s="11">
        <f t="shared" si="74"/>
        <v>0</v>
      </c>
      <c r="AN225" s="33">
        <f t="shared" si="60"/>
        <v>0</v>
      </c>
      <c r="AP225" s="33">
        <f t="shared" si="75"/>
        <v>0</v>
      </c>
      <c r="AQ225" s="93">
        <f t="shared" si="61"/>
        <v>0</v>
      </c>
      <c r="AR225" s="11">
        <f t="shared" si="62"/>
        <v>0</v>
      </c>
      <c r="AS225" s="11">
        <f t="shared" si="63"/>
        <v>0</v>
      </c>
      <c r="AT225" s="11">
        <f t="shared" si="77"/>
        <v>0</v>
      </c>
      <c r="AU225" s="11">
        <f t="shared" si="64"/>
        <v>0</v>
      </c>
      <c r="AV225" s="11">
        <f t="shared" si="65"/>
        <v>0</v>
      </c>
      <c r="AW225" s="11">
        <f t="shared" si="66"/>
        <v>0</v>
      </c>
    </row>
    <row r="226" spans="1:49">
      <c r="A226" s="38">
        <v>215</v>
      </c>
      <c r="B226" s="182" t="s">
        <v>282</v>
      </c>
      <c r="C226" s="201"/>
      <c r="D226" s="31"/>
      <c r="E226" s="184"/>
      <c r="F226" s="31"/>
      <c r="G226" s="31"/>
      <c r="H226" s="185">
        <f t="shared" si="67"/>
        <v>0</v>
      </c>
      <c r="I226" s="32"/>
      <c r="J226" s="219"/>
      <c r="K226" s="219"/>
      <c r="L226" s="178"/>
      <c r="M226" s="174">
        <f t="shared" si="68"/>
        <v>0</v>
      </c>
      <c r="N226" s="175" t="str">
        <f t="shared" si="69"/>
        <v/>
      </c>
      <c r="O226" s="176"/>
      <c r="P226" s="219"/>
      <c r="Q226" s="177">
        <f t="shared" si="76"/>
        <v>0</v>
      </c>
      <c r="R226" s="176"/>
      <c r="S226" s="176"/>
      <c r="T226" s="176"/>
      <c r="U226" s="176"/>
      <c r="V226" s="31"/>
      <c r="W226" s="219"/>
      <c r="X226" s="219"/>
      <c r="Y226" s="194">
        <f t="shared" si="59"/>
        <v>0</v>
      </c>
      <c r="Z226" s="36" t="s">
        <v>187</v>
      </c>
      <c r="AA226" s="36" t="s">
        <v>187</v>
      </c>
      <c r="AB226" s="219"/>
      <c r="AC226" s="36" t="s">
        <v>187</v>
      </c>
      <c r="AD226" s="36" t="s">
        <v>187</v>
      </c>
      <c r="AE226" s="219"/>
      <c r="AF226" s="36" t="s">
        <v>187</v>
      </c>
      <c r="AG226" s="36" t="s">
        <v>187</v>
      </c>
      <c r="AH226" s="219"/>
      <c r="AI226" s="198">
        <f t="shared" si="70"/>
        <v>0</v>
      </c>
      <c r="AJ226" s="196">
        <f t="shared" si="71"/>
        <v>0</v>
      </c>
      <c r="AK226" s="11">
        <f t="shared" si="72"/>
        <v>0</v>
      </c>
      <c r="AL226" s="11">
        <f t="shared" si="73"/>
        <v>0</v>
      </c>
      <c r="AM226" s="11">
        <f t="shared" si="74"/>
        <v>0</v>
      </c>
      <c r="AN226" s="33">
        <f t="shared" si="60"/>
        <v>0</v>
      </c>
      <c r="AP226" s="33">
        <f t="shared" si="75"/>
        <v>0</v>
      </c>
      <c r="AQ226" s="93">
        <f t="shared" si="61"/>
        <v>0</v>
      </c>
      <c r="AR226" s="11">
        <f t="shared" si="62"/>
        <v>0</v>
      </c>
      <c r="AS226" s="11">
        <f t="shared" si="63"/>
        <v>0</v>
      </c>
      <c r="AT226" s="11">
        <f t="shared" si="77"/>
        <v>0</v>
      </c>
      <c r="AU226" s="11">
        <f t="shared" si="64"/>
        <v>0</v>
      </c>
      <c r="AV226" s="11">
        <f t="shared" si="65"/>
        <v>0</v>
      </c>
      <c r="AW226" s="11">
        <f t="shared" si="66"/>
        <v>0</v>
      </c>
    </row>
    <row r="227" spans="1:49">
      <c r="A227" s="38">
        <v>216</v>
      </c>
      <c r="B227" s="182" t="s">
        <v>282</v>
      </c>
      <c r="C227" s="201"/>
      <c r="D227" s="31"/>
      <c r="E227" s="184"/>
      <c r="F227" s="31"/>
      <c r="G227" s="31"/>
      <c r="H227" s="185">
        <f t="shared" si="67"/>
        <v>0</v>
      </c>
      <c r="I227" s="32"/>
      <c r="J227" s="219"/>
      <c r="K227" s="219"/>
      <c r="L227" s="178"/>
      <c r="M227" s="174">
        <f t="shared" si="68"/>
        <v>0</v>
      </c>
      <c r="N227" s="175" t="str">
        <f t="shared" si="69"/>
        <v/>
      </c>
      <c r="O227" s="176"/>
      <c r="P227" s="219"/>
      <c r="Q227" s="177">
        <f t="shared" si="76"/>
        <v>0</v>
      </c>
      <c r="R227" s="176"/>
      <c r="S227" s="176"/>
      <c r="T227" s="176"/>
      <c r="U227" s="176"/>
      <c r="V227" s="31"/>
      <c r="W227" s="219"/>
      <c r="X227" s="219"/>
      <c r="Y227" s="194">
        <f t="shared" si="59"/>
        <v>0</v>
      </c>
      <c r="Z227" s="36" t="s">
        <v>187</v>
      </c>
      <c r="AA227" s="36" t="s">
        <v>187</v>
      </c>
      <c r="AB227" s="219"/>
      <c r="AC227" s="36" t="s">
        <v>187</v>
      </c>
      <c r="AD227" s="36" t="s">
        <v>187</v>
      </c>
      <c r="AE227" s="219"/>
      <c r="AF227" s="36" t="s">
        <v>187</v>
      </c>
      <c r="AG227" s="36" t="s">
        <v>187</v>
      </c>
      <c r="AH227" s="219"/>
      <c r="AI227" s="198">
        <f t="shared" si="70"/>
        <v>0</v>
      </c>
      <c r="AJ227" s="196">
        <f t="shared" si="71"/>
        <v>0</v>
      </c>
      <c r="AK227" s="11">
        <f t="shared" si="72"/>
        <v>0</v>
      </c>
      <c r="AL227" s="11">
        <f t="shared" si="73"/>
        <v>0</v>
      </c>
      <c r="AM227" s="11">
        <f t="shared" si="74"/>
        <v>0</v>
      </c>
      <c r="AN227" s="33">
        <f t="shared" si="60"/>
        <v>0</v>
      </c>
      <c r="AP227" s="33">
        <f t="shared" si="75"/>
        <v>0</v>
      </c>
      <c r="AQ227" s="93">
        <f t="shared" si="61"/>
        <v>0</v>
      </c>
      <c r="AR227" s="11">
        <f t="shared" si="62"/>
        <v>0</v>
      </c>
      <c r="AS227" s="11">
        <f t="shared" si="63"/>
        <v>0</v>
      </c>
      <c r="AT227" s="11">
        <f t="shared" si="77"/>
        <v>0</v>
      </c>
      <c r="AU227" s="11">
        <f t="shared" si="64"/>
        <v>0</v>
      </c>
      <c r="AV227" s="11">
        <f t="shared" si="65"/>
        <v>0</v>
      </c>
      <c r="AW227" s="11">
        <f t="shared" si="66"/>
        <v>0</v>
      </c>
    </row>
    <row r="228" spans="1:49">
      <c r="A228" s="38">
        <v>217</v>
      </c>
      <c r="B228" s="182" t="s">
        <v>282</v>
      </c>
      <c r="C228" s="201"/>
      <c r="D228" s="31"/>
      <c r="E228" s="184"/>
      <c r="F228" s="31"/>
      <c r="G228" s="31"/>
      <c r="H228" s="185">
        <f t="shared" si="67"/>
        <v>0</v>
      </c>
      <c r="I228" s="32"/>
      <c r="J228" s="219"/>
      <c r="K228" s="219"/>
      <c r="L228" s="178"/>
      <c r="M228" s="174">
        <f t="shared" si="68"/>
        <v>0</v>
      </c>
      <c r="N228" s="175" t="str">
        <f t="shared" si="69"/>
        <v/>
      </c>
      <c r="O228" s="176"/>
      <c r="P228" s="219"/>
      <c r="Q228" s="177">
        <f t="shared" si="76"/>
        <v>0</v>
      </c>
      <c r="R228" s="176"/>
      <c r="S228" s="176"/>
      <c r="T228" s="176"/>
      <c r="U228" s="176"/>
      <c r="V228" s="31"/>
      <c r="W228" s="219"/>
      <c r="X228" s="219"/>
      <c r="Y228" s="194">
        <f t="shared" si="59"/>
        <v>0</v>
      </c>
      <c r="Z228" s="36" t="s">
        <v>187</v>
      </c>
      <c r="AA228" s="36" t="s">
        <v>187</v>
      </c>
      <c r="AB228" s="219"/>
      <c r="AC228" s="36" t="s">
        <v>187</v>
      </c>
      <c r="AD228" s="36" t="s">
        <v>187</v>
      </c>
      <c r="AE228" s="219"/>
      <c r="AF228" s="36" t="s">
        <v>187</v>
      </c>
      <c r="AG228" s="36" t="s">
        <v>187</v>
      </c>
      <c r="AH228" s="219"/>
      <c r="AI228" s="198">
        <f t="shared" si="70"/>
        <v>0</v>
      </c>
      <c r="AJ228" s="196">
        <f t="shared" si="71"/>
        <v>0</v>
      </c>
      <c r="AK228" s="11">
        <f t="shared" si="72"/>
        <v>0</v>
      </c>
      <c r="AL228" s="11">
        <f t="shared" si="73"/>
        <v>0</v>
      </c>
      <c r="AM228" s="11">
        <f t="shared" si="74"/>
        <v>0</v>
      </c>
      <c r="AN228" s="33">
        <f t="shared" si="60"/>
        <v>0</v>
      </c>
      <c r="AP228" s="33">
        <f t="shared" si="75"/>
        <v>0</v>
      </c>
      <c r="AQ228" s="93">
        <f t="shared" si="61"/>
        <v>0</v>
      </c>
      <c r="AR228" s="11">
        <f t="shared" si="62"/>
        <v>0</v>
      </c>
      <c r="AS228" s="11">
        <f t="shared" si="63"/>
        <v>0</v>
      </c>
      <c r="AT228" s="11">
        <f t="shared" si="77"/>
        <v>0</v>
      </c>
      <c r="AU228" s="11">
        <f t="shared" si="64"/>
        <v>0</v>
      </c>
      <c r="AV228" s="11">
        <f t="shared" si="65"/>
        <v>0</v>
      </c>
      <c r="AW228" s="11">
        <f t="shared" si="66"/>
        <v>0</v>
      </c>
    </row>
    <row r="229" spans="1:49">
      <c r="A229" s="38">
        <v>218</v>
      </c>
      <c r="B229" s="182" t="s">
        <v>282</v>
      </c>
      <c r="C229" s="201"/>
      <c r="D229" s="31"/>
      <c r="E229" s="184"/>
      <c r="F229" s="31"/>
      <c r="G229" s="31"/>
      <c r="H229" s="185">
        <f t="shared" si="67"/>
        <v>0</v>
      </c>
      <c r="I229" s="32"/>
      <c r="J229" s="219"/>
      <c r="K229" s="219"/>
      <c r="L229" s="178"/>
      <c r="M229" s="174">
        <f t="shared" si="68"/>
        <v>0</v>
      </c>
      <c r="N229" s="175" t="str">
        <f t="shared" si="69"/>
        <v/>
      </c>
      <c r="O229" s="176"/>
      <c r="P229" s="219"/>
      <c r="Q229" s="177">
        <f t="shared" si="76"/>
        <v>0</v>
      </c>
      <c r="R229" s="176"/>
      <c r="S229" s="176"/>
      <c r="T229" s="176"/>
      <c r="U229" s="176"/>
      <c r="V229" s="31"/>
      <c r="W229" s="219"/>
      <c r="X229" s="219"/>
      <c r="Y229" s="194">
        <f t="shared" si="59"/>
        <v>0</v>
      </c>
      <c r="Z229" s="36" t="s">
        <v>187</v>
      </c>
      <c r="AA229" s="36" t="s">
        <v>187</v>
      </c>
      <c r="AB229" s="219"/>
      <c r="AC229" s="36" t="s">
        <v>187</v>
      </c>
      <c r="AD229" s="36" t="s">
        <v>187</v>
      </c>
      <c r="AE229" s="219"/>
      <c r="AF229" s="36" t="s">
        <v>187</v>
      </c>
      <c r="AG229" s="36" t="s">
        <v>187</v>
      </c>
      <c r="AH229" s="219"/>
      <c r="AI229" s="198">
        <f t="shared" si="70"/>
        <v>0</v>
      </c>
      <c r="AJ229" s="196">
        <f t="shared" si="71"/>
        <v>0</v>
      </c>
      <c r="AK229" s="11">
        <f t="shared" si="72"/>
        <v>0</v>
      </c>
      <c r="AL229" s="11">
        <f t="shared" si="73"/>
        <v>0</v>
      </c>
      <c r="AM229" s="11">
        <f t="shared" si="74"/>
        <v>0</v>
      </c>
      <c r="AN229" s="33">
        <f t="shared" si="60"/>
        <v>0</v>
      </c>
      <c r="AP229" s="33">
        <f t="shared" si="75"/>
        <v>0</v>
      </c>
      <c r="AQ229" s="93">
        <f t="shared" si="61"/>
        <v>0</v>
      </c>
      <c r="AR229" s="11">
        <f t="shared" si="62"/>
        <v>0</v>
      </c>
      <c r="AS229" s="11">
        <f t="shared" si="63"/>
        <v>0</v>
      </c>
      <c r="AT229" s="11">
        <f t="shared" si="77"/>
        <v>0</v>
      </c>
      <c r="AU229" s="11">
        <f t="shared" si="64"/>
        <v>0</v>
      </c>
      <c r="AV229" s="11">
        <f t="shared" si="65"/>
        <v>0</v>
      </c>
      <c r="AW229" s="11">
        <f t="shared" si="66"/>
        <v>0</v>
      </c>
    </row>
    <row r="230" spans="1:49">
      <c r="A230" s="38">
        <v>219</v>
      </c>
      <c r="B230" s="182" t="s">
        <v>282</v>
      </c>
      <c r="C230" s="201"/>
      <c r="D230" s="31"/>
      <c r="E230" s="184"/>
      <c r="F230" s="31"/>
      <c r="G230" s="31"/>
      <c r="H230" s="185">
        <f t="shared" si="67"/>
        <v>0</v>
      </c>
      <c r="I230" s="32"/>
      <c r="J230" s="219"/>
      <c r="K230" s="219"/>
      <c r="L230" s="178"/>
      <c r="M230" s="174">
        <f t="shared" si="68"/>
        <v>0</v>
      </c>
      <c r="N230" s="175" t="str">
        <f t="shared" si="69"/>
        <v/>
      </c>
      <c r="O230" s="176"/>
      <c r="P230" s="219"/>
      <c r="Q230" s="177">
        <f t="shared" si="76"/>
        <v>0</v>
      </c>
      <c r="R230" s="176"/>
      <c r="S230" s="176"/>
      <c r="T230" s="176"/>
      <c r="U230" s="176"/>
      <c r="V230" s="31"/>
      <c r="W230" s="219"/>
      <c r="X230" s="219"/>
      <c r="Y230" s="194">
        <f t="shared" si="59"/>
        <v>0</v>
      </c>
      <c r="Z230" s="36" t="s">
        <v>187</v>
      </c>
      <c r="AA230" s="36" t="s">
        <v>187</v>
      </c>
      <c r="AB230" s="219"/>
      <c r="AC230" s="36" t="s">
        <v>187</v>
      </c>
      <c r="AD230" s="36" t="s">
        <v>187</v>
      </c>
      <c r="AE230" s="219"/>
      <c r="AF230" s="36" t="s">
        <v>187</v>
      </c>
      <c r="AG230" s="36" t="s">
        <v>187</v>
      </c>
      <c r="AH230" s="219"/>
      <c r="AI230" s="198">
        <f t="shared" si="70"/>
        <v>0</v>
      </c>
      <c r="AJ230" s="196">
        <f t="shared" si="71"/>
        <v>0</v>
      </c>
      <c r="AK230" s="11">
        <f t="shared" si="72"/>
        <v>0</v>
      </c>
      <c r="AL230" s="11">
        <f t="shared" si="73"/>
        <v>0</v>
      </c>
      <c r="AM230" s="11">
        <f t="shared" si="74"/>
        <v>0</v>
      </c>
      <c r="AN230" s="33">
        <f t="shared" si="60"/>
        <v>0</v>
      </c>
      <c r="AP230" s="33">
        <f t="shared" si="75"/>
        <v>0</v>
      </c>
      <c r="AQ230" s="93">
        <f t="shared" si="61"/>
        <v>0</v>
      </c>
      <c r="AR230" s="11">
        <f t="shared" si="62"/>
        <v>0</v>
      </c>
      <c r="AS230" s="11">
        <f t="shared" si="63"/>
        <v>0</v>
      </c>
      <c r="AT230" s="11">
        <f t="shared" si="77"/>
        <v>0</v>
      </c>
      <c r="AU230" s="11">
        <f t="shared" si="64"/>
        <v>0</v>
      </c>
      <c r="AV230" s="11">
        <f t="shared" si="65"/>
        <v>0</v>
      </c>
      <c r="AW230" s="11">
        <f t="shared" si="66"/>
        <v>0</v>
      </c>
    </row>
    <row r="231" spans="1:49">
      <c r="A231" s="38">
        <v>220</v>
      </c>
      <c r="B231" s="182" t="s">
        <v>282</v>
      </c>
      <c r="C231" s="201"/>
      <c r="D231" s="31"/>
      <c r="E231" s="184"/>
      <c r="F231" s="31"/>
      <c r="G231" s="31"/>
      <c r="H231" s="185">
        <f t="shared" si="67"/>
        <v>0</v>
      </c>
      <c r="I231" s="32"/>
      <c r="J231" s="219"/>
      <c r="K231" s="219"/>
      <c r="L231" s="178"/>
      <c r="M231" s="174">
        <f t="shared" si="68"/>
        <v>0</v>
      </c>
      <c r="N231" s="175" t="str">
        <f t="shared" si="69"/>
        <v/>
      </c>
      <c r="O231" s="176"/>
      <c r="P231" s="219"/>
      <c r="Q231" s="177">
        <f t="shared" si="76"/>
        <v>0</v>
      </c>
      <c r="R231" s="176"/>
      <c r="S231" s="176"/>
      <c r="T231" s="176"/>
      <c r="U231" s="176"/>
      <c r="V231" s="31"/>
      <c r="W231" s="219"/>
      <c r="X231" s="219"/>
      <c r="Y231" s="194">
        <f t="shared" si="59"/>
        <v>0</v>
      </c>
      <c r="Z231" s="36" t="s">
        <v>187</v>
      </c>
      <c r="AA231" s="36" t="s">
        <v>187</v>
      </c>
      <c r="AB231" s="219"/>
      <c r="AC231" s="36" t="s">
        <v>187</v>
      </c>
      <c r="AD231" s="36" t="s">
        <v>187</v>
      </c>
      <c r="AE231" s="219"/>
      <c r="AF231" s="36" t="s">
        <v>187</v>
      </c>
      <c r="AG231" s="36" t="s">
        <v>187</v>
      </c>
      <c r="AH231" s="219"/>
      <c r="AI231" s="198">
        <f t="shared" si="70"/>
        <v>0</v>
      </c>
      <c r="AJ231" s="196">
        <f t="shared" si="71"/>
        <v>0</v>
      </c>
      <c r="AK231" s="11">
        <f t="shared" si="72"/>
        <v>0</v>
      </c>
      <c r="AL231" s="11">
        <f t="shared" si="73"/>
        <v>0</v>
      </c>
      <c r="AM231" s="11">
        <f t="shared" si="74"/>
        <v>0</v>
      </c>
      <c r="AN231" s="33">
        <f t="shared" si="60"/>
        <v>0</v>
      </c>
      <c r="AP231" s="33">
        <f t="shared" si="75"/>
        <v>0</v>
      </c>
      <c r="AQ231" s="93">
        <f t="shared" si="61"/>
        <v>0</v>
      </c>
      <c r="AR231" s="11">
        <f t="shared" si="62"/>
        <v>0</v>
      </c>
      <c r="AS231" s="11">
        <f t="shared" si="63"/>
        <v>0</v>
      </c>
      <c r="AT231" s="11">
        <f t="shared" si="77"/>
        <v>0</v>
      </c>
      <c r="AU231" s="11">
        <f t="shared" si="64"/>
        <v>0</v>
      </c>
      <c r="AV231" s="11">
        <f t="shared" si="65"/>
        <v>0</v>
      </c>
      <c r="AW231" s="11">
        <f t="shared" si="66"/>
        <v>0</v>
      </c>
    </row>
    <row r="232" spans="1:49">
      <c r="A232" s="38">
        <v>221</v>
      </c>
      <c r="B232" s="182" t="s">
        <v>282</v>
      </c>
      <c r="C232" s="201"/>
      <c r="D232" s="31"/>
      <c r="E232" s="184"/>
      <c r="F232" s="31"/>
      <c r="G232" s="31"/>
      <c r="H232" s="185">
        <f t="shared" si="67"/>
        <v>0</v>
      </c>
      <c r="I232" s="32"/>
      <c r="J232" s="219"/>
      <c r="K232" s="219"/>
      <c r="L232" s="178"/>
      <c r="M232" s="174">
        <f t="shared" si="68"/>
        <v>0</v>
      </c>
      <c r="N232" s="175" t="str">
        <f t="shared" si="69"/>
        <v/>
      </c>
      <c r="O232" s="176"/>
      <c r="P232" s="219"/>
      <c r="Q232" s="177">
        <f t="shared" si="76"/>
        <v>0</v>
      </c>
      <c r="R232" s="176"/>
      <c r="S232" s="176"/>
      <c r="T232" s="176"/>
      <c r="U232" s="176"/>
      <c r="V232" s="31"/>
      <c r="W232" s="219"/>
      <c r="X232" s="219"/>
      <c r="Y232" s="194">
        <f t="shared" si="59"/>
        <v>0</v>
      </c>
      <c r="Z232" s="36" t="s">
        <v>187</v>
      </c>
      <c r="AA232" s="36" t="s">
        <v>187</v>
      </c>
      <c r="AB232" s="219"/>
      <c r="AC232" s="36" t="s">
        <v>187</v>
      </c>
      <c r="AD232" s="36" t="s">
        <v>187</v>
      </c>
      <c r="AE232" s="219"/>
      <c r="AF232" s="36" t="s">
        <v>187</v>
      </c>
      <c r="AG232" s="36" t="s">
        <v>187</v>
      </c>
      <c r="AH232" s="219"/>
      <c r="AI232" s="198">
        <f t="shared" si="70"/>
        <v>0</v>
      </c>
      <c r="AJ232" s="196">
        <f t="shared" si="71"/>
        <v>0</v>
      </c>
      <c r="AK232" s="11">
        <f t="shared" si="72"/>
        <v>0</v>
      </c>
      <c r="AL232" s="11">
        <f t="shared" si="73"/>
        <v>0</v>
      </c>
      <c r="AM232" s="11">
        <f t="shared" si="74"/>
        <v>0</v>
      </c>
      <c r="AN232" s="33">
        <f t="shared" si="60"/>
        <v>0</v>
      </c>
      <c r="AP232" s="33">
        <f t="shared" si="75"/>
        <v>0</v>
      </c>
      <c r="AQ232" s="93">
        <f t="shared" si="61"/>
        <v>0</v>
      </c>
      <c r="AR232" s="11">
        <f t="shared" si="62"/>
        <v>0</v>
      </c>
      <c r="AS232" s="11">
        <f t="shared" si="63"/>
        <v>0</v>
      </c>
      <c r="AT232" s="11">
        <f t="shared" si="77"/>
        <v>0</v>
      </c>
      <c r="AU232" s="11">
        <f t="shared" si="64"/>
        <v>0</v>
      </c>
      <c r="AV232" s="11">
        <f t="shared" si="65"/>
        <v>0</v>
      </c>
      <c r="AW232" s="11">
        <f t="shared" si="66"/>
        <v>0</v>
      </c>
    </row>
    <row r="233" spans="1:49">
      <c r="A233" s="38">
        <v>222</v>
      </c>
      <c r="B233" s="182" t="s">
        <v>282</v>
      </c>
      <c r="C233" s="201"/>
      <c r="D233" s="31"/>
      <c r="E233" s="184"/>
      <c r="F233" s="31"/>
      <c r="G233" s="31"/>
      <c r="H233" s="185">
        <f t="shared" si="67"/>
        <v>0</v>
      </c>
      <c r="I233" s="32"/>
      <c r="J233" s="219"/>
      <c r="K233" s="219"/>
      <c r="L233" s="178"/>
      <c r="M233" s="174">
        <f t="shared" si="68"/>
        <v>0</v>
      </c>
      <c r="N233" s="175" t="str">
        <f t="shared" si="69"/>
        <v/>
      </c>
      <c r="O233" s="176"/>
      <c r="P233" s="219"/>
      <c r="Q233" s="177">
        <f t="shared" si="76"/>
        <v>0</v>
      </c>
      <c r="R233" s="176"/>
      <c r="S233" s="176"/>
      <c r="T233" s="176"/>
      <c r="U233" s="176"/>
      <c r="V233" s="31"/>
      <c r="W233" s="219"/>
      <c r="X233" s="219"/>
      <c r="Y233" s="194">
        <f t="shared" si="59"/>
        <v>0</v>
      </c>
      <c r="Z233" s="36" t="s">
        <v>187</v>
      </c>
      <c r="AA233" s="36" t="s">
        <v>187</v>
      </c>
      <c r="AB233" s="219"/>
      <c r="AC233" s="36" t="s">
        <v>187</v>
      </c>
      <c r="AD233" s="36" t="s">
        <v>187</v>
      </c>
      <c r="AE233" s="219"/>
      <c r="AF233" s="36" t="s">
        <v>187</v>
      </c>
      <c r="AG233" s="36" t="s">
        <v>187</v>
      </c>
      <c r="AH233" s="219"/>
      <c r="AI233" s="198">
        <f t="shared" si="70"/>
        <v>0</v>
      </c>
      <c r="AJ233" s="196">
        <f t="shared" si="71"/>
        <v>0</v>
      </c>
      <c r="AK233" s="11">
        <f t="shared" si="72"/>
        <v>0</v>
      </c>
      <c r="AL233" s="11">
        <f t="shared" si="73"/>
        <v>0</v>
      </c>
      <c r="AM233" s="11">
        <f t="shared" si="74"/>
        <v>0</v>
      </c>
      <c r="AN233" s="33">
        <f t="shared" si="60"/>
        <v>0</v>
      </c>
      <c r="AP233" s="33">
        <f t="shared" si="75"/>
        <v>0</v>
      </c>
      <c r="AQ233" s="93">
        <f t="shared" si="61"/>
        <v>0</v>
      </c>
      <c r="AR233" s="11">
        <f t="shared" si="62"/>
        <v>0</v>
      </c>
      <c r="AS233" s="11">
        <f t="shared" si="63"/>
        <v>0</v>
      </c>
      <c r="AT233" s="11">
        <f t="shared" si="77"/>
        <v>0</v>
      </c>
      <c r="AU233" s="11">
        <f t="shared" si="64"/>
        <v>0</v>
      </c>
      <c r="AV233" s="11">
        <f t="shared" si="65"/>
        <v>0</v>
      </c>
      <c r="AW233" s="11">
        <f t="shared" si="66"/>
        <v>0</v>
      </c>
    </row>
    <row r="234" spans="1:49">
      <c r="A234" s="38">
        <v>223</v>
      </c>
      <c r="B234" s="182" t="s">
        <v>282</v>
      </c>
      <c r="C234" s="201"/>
      <c r="D234" s="31"/>
      <c r="E234" s="184"/>
      <c r="F234" s="31"/>
      <c r="G234" s="31"/>
      <c r="H234" s="185">
        <f t="shared" si="67"/>
        <v>0</v>
      </c>
      <c r="I234" s="32"/>
      <c r="J234" s="219"/>
      <c r="K234" s="219"/>
      <c r="L234" s="178"/>
      <c r="M234" s="174">
        <f t="shared" si="68"/>
        <v>0</v>
      </c>
      <c r="N234" s="175" t="str">
        <f t="shared" si="69"/>
        <v/>
      </c>
      <c r="O234" s="176"/>
      <c r="P234" s="219"/>
      <c r="Q234" s="177">
        <f t="shared" si="76"/>
        <v>0</v>
      </c>
      <c r="R234" s="176"/>
      <c r="S234" s="176"/>
      <c r="T234" s="176"/>
      <c r="U234" s="176"/>
      <c r="V234" s="31"/>
      <c r="W234" s="219"/>
      <c r="X234" s="219"/>
      <c r="Y234" s="194">
        <f t="shared" si="59"/>
        <v>0</v>
      </c>
      <c r="Z234" s="36" t="s">
        <v>187</v>
      </c>
      <c r="AA234" s="36" t="s">
        <v>187</v>
      </c>
      <c r="AB234" s="219"/>
      <c r="AC234" s="36" t="s">
        <v>187</v>
      </c>
      <c r="AD234" s="36" t="s">
        <v>187</v>
      </c>
      <c r="AE234" s="219"/>
      <c r="AF234" s="36" t="s">
        <v>187</v>
      </c>
      <c r="AG234" s="36" t="s">
        <v>187</v>
      </c>
      <c r="AH234" s="219"/>
      <c r="AI234" s="198">
        <f t="shared" si="70"/>
        <v>0</v>
      </c>
      <c r="AJ234" s="196">
        <f t="shared" si="71"/>
        <v>0</v>
      </c>
      <c r="AK234" s="11">
        <f t="shared" si="72"/>
        <v>0</v>
      </c>
      <c r="AL234" s="11">
        <f t="shared" si="73"/>
        <v>0</v>
      </c>
      <c r="AM234" s="11">
        <f t="shared" si="74"/>
        <v>0</v>
      </c>
      <c r="AN234" s="33">
        <f t="shared" si="60"/>
        <v>0</v>
      </c>
      <c r="AP234" s="33">
        <f t="shared" si="75"/>
        <v>0</v>
      </c>
      <c r="AQ234" s="93">
        <f t="shared" si="61"/>
        <v>0</v>
      </c>
      <c r="AR234" s="11">
        <f t="shared" si="62"/>
        <v>0</v>
      </c>
      <c r="AS234" s="11">
        <f t="shared" si="63"/>
        <v>0</v>
      </c>
      <c r="AT234" s="11">
        <f t="shared" si="77"/>
        <v>0</v>
      </c>
      <c r="AU234" s="11">
        <f t="shared" si="64"/>
        <v>0</v>
      </c>
      <c r="AV234" s="11">
        <f t="shared" si="65"/>
        <v>0</v>
      </c>
      <c r="AW234" s="11">
        <f t="shared" si="66"/>
        <v>0</v>
      </c>
    </row>
    <row r="235" spans="1:49">
      <c r="A235" s="38">
        <v>224</v>
      </c>
      <c r="B235" s="182" t="s">
        <v>282</v>
      </c>
      <c r="C235" s="201"/>
      <c r="D235" s="31"/>
      <c r="E235" s="184"/>
      <c r="F235" s="31"/>
      <c r="G235" s="31"/>
      <c r="H235" s="185">
        <f t="shared" si="67"/>
        <v>0</v>
      </c>
      <c r="I235" s="32"/>
      <c r="J235" s="219"/>
      <c r="K235" s="219"/>
      <c r="L235" s="178"/>
      <c r="M235" s="174">
        <f t="shared" si="68"/>
        <v>0</v>
      </c>
      <c r="N235" s="175" t="str">
        <f t="shared" si="69"/>
        <v/>
      </c>
      <c r="O235" s="176"/>
      <c r="P235" s="219"/>
      <c r="Q235" s="177">
        <f t="shared" si="76"/>
        <v>0</v>
      </c>
      <c r="R235" s="176"/>
      <c r="S235" s="176"/>
      <c r="T235" s="176"/>
      <c r="U235" s="176"/>
      <c r="V235" s="31"/>
      <c r="W235" s="219"/>
      <c r="X235" s="219"/>
      <c r="Y235" s="194">
        <f t="shared" si="59"/>
        <v>0</v>
      </c>
      <c r="Z235" s="36" t="s">
        <v>187</v>
      </c>
      <c r="AA235" s="36" t="s">
        <v>187</v>
      </c>
      <c r="AB235" s="219"/>
      <c r="AC235" s="36" t="s">
        <v>187</v>
      </c>
      <c r="AD235" s="36" t="s">
        <v>187</v>
      </c>
      <c r="AE235" s="219"/>
      <c r="AF235" s="36" t="s">
        <v>187</v>
      </c>
      <c r="AG235" s="36" t="s">
        <v>187</v>
      </c>
      <c r="AH235" s="219"/>
      <c r="AI235" s="198">
        <f t="shared" si="70"/>
        <v>0</v>
      </c>
      <c r="AJ235" s="196">
        <f t="shared" si="71"/>
        <v>0</v>
      </c>
      <c r="AK235" s="11">
        <f t="shared" si="72"/>
        <v>0</v>
      </c>
      <c r="AL235" s="11">
        <f t="shared" si="73"/>
        <v>0</v>
      </c>
      <c r="AM235" s="11">
        <f t="shared" si="74"/>
        <v>0</v>
      </c>
      <c r="AN235" s="33">
        <f t="shared" si="60"/>
        <v>0</v>
      </c>
      <c r="AP235" s="33">
        <f t="shared" si="75"/>
        <v>0</v>
      </c>
      <c r="AQ235" s="93">
        <f t="shared" si="61"/>
        <v>0</v>
      </c>
      <c r="AR235" s="11">
        <f t="shared" si="62"/>
        <v>0</v>
      </c>
      <c r="AS235" s="11">
        <f t="shared" si="63"/>
        <v>0</v>
      </c>
      <c r="AT235" s="11">
        <f t="shared" si="77"/>
        <v>0</v>
      </c>
      <c r="AU235" s="11">
        <f t="shared" si="64"/>
        <v>0</v>
      </c>
      <c r="AV235" s="11">
        <f t="shared" si="65"/>
        <v>0</v>
      </c>
      <c r="AW235" s="11">
        <f t="shared" si="66"/>
        <v>0</v>
      </c>
    </row>
    <row r="236" spans="1:49">
      <c r="A236" s="38">
        <v>225</v>
      </c>
      <c r="B236" s="182" t="s">
        <v>282</v>
      </c>
      <c r="C236" s="201"/>
      <c r="D236" s="31"/>
      <c r="E236" s="184"/>
      <c r="F236" s="31"/>
      <c r="G236" s="31"/>
      <c r="H236" s="185">
        <f t="shared" si="67"/>
        <v>0</v>
      </c>
      <c r="I236" s="32"/>
      <c r="J236" s="219"/>
      <c r="K236" s="219"/>
      <c r="L236" s="178"/>
      <c r="M236" s="174">
        <f t="shared" si="68"/>
        <v>0</v>
      </c>
      <c r="N236" s="175" t="str">
        <f t="shared" si="69"/>
        <v/>
      </c>
      <c r="O236" s="176"/>
      <c r="P236" s="219"/>
      <c r="Q236" s="177">
        <f t="shared" si="76"/>
        <v>0</v>
      </c>
      <c r="R236" s="176"/>
      <c r="S236" s="176"/>
      <c r="T236" s="176"/>
      <c r="U236" s="176"/>
      <c r="V236" s="31"/>
      <c r="W236" s="219"/>
      <c r="X236" s="219"/>
      <c r="Y236" s="194">
        <f t="shared" si="59"/>
        <v>0</v>
      </c>
      <c r="Z236" s="36" t="s">
        <v>187</v>
      </c>
      <c r="AA236" s="36" t="s">
        <v>187</v>
      </c>
      <c r="AB236" s="219"/>
      <c r="AC236" s="36" t="s">
        <v>187</v>
      </c>
      <c r="AD236" s="36" t="s">
        <v>187</v>
      </c>
      <c r="AE236" s="219"/>
      <c r="AF236" s="36" t="s">
        <v>187</v>
      </c>
      <c r="AG236" s="36" t="s">
        <v>187</v>
      </c>
      <c r="AH236" s="219"/>
      <c r="AI236" s="198">
        <f t="shared" si="70"/>
        <v>0</v>
      </c>
      <c r="AJ236" s="196">
        <f t="shared" si="71"/>
        <v>0</v>
      </c>
      <c r="AK236" s="11">
        <f t="shared" si="72"/>
        <v>0</v>
      </c>
      <c r="AL236" s="11">
        <f t="shared" si="73"/>
        <v>0</v>
      </c>
      <c r="AM236" s="11">
        <f t="shared" si="74"/>
        <v>0</v>
      </c>
      <c r="AN236" s="33">
        <f t="shared" si="60"/>
        <v>0</v>
      </c>
      <c r="AP236" s="33">
        <f t="shared" si="75"/>
        <v>0</v>
      </c>
      <c r="AQ236" s="93">
        <f t="shared" si="61"/>
        <v>0</v>
      </c>
      <c r="AR236" s="11">
        <f t="shared" si="62"/>
        <v>0</v>
      </c>
      <c r="AS236" s="11">
        <f t="shared" si="63"/>
        <v>0</v>
      </c>
      <c r="AT236" s="11">
        <f t="shared" si="77"/>
        <v>0</v>
      </c>
      <c r="AU236" s="11">
        <f t="shared" si="64"/>
        <v>0</v>
      </c>
      <c r="AV236" s="11">
        <f t="shared" si="65"/>
        <v>0</v>
      </c>
      <c r="AW236" s="11">
        <f t="shared" si="66"/>
        <v>0</v>
      </c>
    </row>
    <row r="237" spans="1:49">
      <c r="A237" s="38">
        <v>226</v>
      </c>
      <c r="B237" s="182" t="s">
        <v>282</v>
      </c>
      <c r="C237" s="201"/>
      <c r="D237" s="31"/>
      <c r="E237" s="184"/>
      <c r="F237" s="31"/>
      <c r="G237" s="31"/>
      <c r="H237" s="185">
        <f t="shared" si="67"/>
        <v>0</v>
      </c>
      <c r="I237" s="32"/>
      <c r="J237" s="219"/>
      <c r="K237" s="219"/>
      <c r="L237" s="178"/>
      <c r="M237" s="174">
        <f t="shared" si="68"/>
        <v>0</v>
      </c>
      <c r="N237" s="175" t="str">
        <f t="shared" si="69"/>
        <v/>
      </c>
      <c r="O237" s="176"/>
      <c r="P237" s="219"/>
      <c r="Q237" s="177">
        <f t="shared" si="76"/>
        <v>0</v>
      </c>
      <c r="R237" s="176"/>
      <c r="S237" s="176"/>
      <c r="T237" s="176"/>
      <c r="U237" s="176"/>
      <c r="V237" s="31"/>
      <c r="W237" s="219"/>
      <c r="X237" s="219"/>
      <c r="Y237" s="194">
        <f t="shared" si="59"/>
        <v>0</v>
      </c>
      <c r="Z237" s="36" t="s">
        <v>187</v>
      </c>
      <c r="AA237" s="36" t="s">
        <v>187</v>
      </c>
      <c r="AB237" s="219"/>
      <c r="AC237" s="36" t="s">
        <v>187</v>
      </c>
      <c r="AD237" s="36" t="s">
        <v>187</v>
      </c>
      <c r="AE237" s="219"/>
      <c r="AF237" s="36" t="s">
        <v>187</v>
      </c>
      <c r="AG237" s="36" t="s">
        <v>187</v>
      </c>
      <c r="AH237" s="219"/>
      <c r="AI237" s="198">
        <f t="shared" si="70"/>
        <v>0</v>
      </c>
      <c r="AJ237" s="196">
        <f t="shared" si="71"/>
        <v>0</v>
      </c>
      <c r="AK237" s="11">
        <f t="shared" si="72"/>
        <v>0</v>
      </c>
      <c r="AL237" s="11">
        <f t="shared" si="73"/>
        <v>0</v>
      </c>
      <c r="AM237" s="11">
        <f t="shared" si="74"/>
        <v>0</v>
      </c>
      <c r="AN237" s="33">
        <f t="shared" si="60"/>
        <v>0</v>
      </c>
      <c r="AP237" s="33">
        <f t="shared" si="75"/>
        <v>0</v>
      </c>
      <c r="AQ237" s="93">
        <f t="shared" si="61"/>
        <v>0</v>
      </c>
      <c r="AR237" s="11">
        <f t="shared" si="62"/>
        <v>0</v>
      </c>
      <c r="AS237" s="11">
        <f t="shared" si="63"/>
        <v>0</v>
      </c>
      <c r="AT237" s="11">
        <f t="shared" si="77"/>
        <v>0</v>
      </c>
      <c r="AU237" s="11">
        <f t="shared" si="64"/>
        <v>0</v>
      </c>
      <c r="AV237" s="11">
        <f t="shared" si="65"/>
        <v>0</v>
      </c>
      <c r="AW237" s="11">
        <f t="shared" si="66"/>
        <v>0</v>
      </c>
    </row>
    <row r="238" spans="1:49">
      <c r="A238" s="38">
        <v>227</v>
      </c>
      <c r="B238" s="182" t="s">
        <v>282</v>
      </c>
      <c r="C238" s="201"/>
      <c r="D238" s="31"/>
      <c r="E238" s="184"/>
      <c r="F238" s="31"/>
      <c r="G238" s="31"/>
      <c r="H238" s="185">
        <f t="shared" si="67"/>
        <v>0</v>
      </c>
      <c r="I238" s="32"/>
      <c r="J238" s="219"/>
      <c r="K238" s="219"/>
      <c r="L238" s="178"/>
      <c r="M238" s="174">
        <f t="shared" si="68"/>
        <v>0</v>
      </c>
      <c r="N238" s="175" t="str">
        <f t="shared" si="69"/>
        <v/>
      </c>
      <c r="O238" s="176"/>
      <c r="P238" s="219"/>
      <c r="Q238" s="177">
        <f t="shared" si="76"/>
        <v>0</v>
      </c>
      <c r="R238" s="176"/>
      <c r="S238" s="176"/>
      <c r="T238" s="176"/>
      <c r="U238" s="176"/>
      <c r="V238" s="31"/>
      <c r="W238" s="219"/>
      <c r="X238" s="219"/>
      <c r="Y238" s="194">
        <f t="shared" si="59"/>
        <v>0</v>
      </c>
      <c r="Z238" s="36" t="s">
        <v>187</v>
      </c>
      <c r="AA238" s="36" t="s">
        <v>187</v>
      </c>
      <c r="AB238" s="219"/>
      <c r="AC238" s="36" t="s">
        <v>187</v>
      </c>
      <c r="AD238" s="36" t="s">
        <v>187</v>
      </c>
      <c r="AE238" s="219"/>
      <c r="AF238" s="36" t="s">
        <v>187</v>
      </c>
      <c r="AG238" s="36" t="s">
        <v>187</v>
      </c>
      <c r="AH238" s="219"/>
      <c r="AI238" s="198">
        <f t="shared" si="70"/>
        <v>0</v>
      </c>
      <c r="AJ238" s="196">
        <f t="shared" si="71"/>
        <v>0</v>
      </c>
      <c r="AK238" s="11">
        <f t="shared" si="72"/>
        <v>0</v>
      </c>
      <c r="AL238" s="11">
        <f t="shared" si="73"/>
        <v>0</v>
      </c>
      <c r="AM238" s="11">
        <f t="shared" si="74"/>
        <v>0</v>
      </c>
      <c r="AN238" s="33">
        <f t="shared" si="60"/>
        <v>0</v>
      </c>
      <c r="AP238" s="33">
        <f t="shared" si="75"/>
        <v>0</v>
      </c>
      <c r="AQ238" s="93">
        <f t="shared" si="61"/>
        <v>0</v>
      </c>
      <c r="AR238" s="11">
        <f t="shared" si="62"/>
        <v>0</v>
      </c>
      <c r="AS238" s="11">
        <f t="shared" si="63"/>
        <v>0</v>
      </c>
      <c r="AT238" s="11">
        <f t="shared" si="77"/>
        <v>0</v>
      </c>
      <c r="AU238" s="11">
        <f t="shared" si="64"/>
        <v>0</v>
      </c>
      <c r="AV238" s="11">
        <f t="shared" si="65"/>
        <v>0</v>
      </c>
      <c r="AW238" s="11">
        <f t="shared" si="66"/>
        <v>0</v>
      </c>
    </row>
    <row r="239" spans="1:49">
      <c r="A239" s="38">
        <v>228</v>
      </c>
      <c r="B239" s="182" t="s">
        <v>282</v>
      </c>
      <c r="C239" s="201"/>
      <c r="D239" s="31"/>
      <c r="E239" s="184"/>
      <c r="F239" s="31"/>
      <c r="G239" s="31"/>
      <c r="H239" s="185">
        <f t="shared" si="67"/>
        <v>0</v>
      </c>
      <c r="I239" s="32"/>
      <c r="J239" s="219"/>
      <c r="K239" s="219"/>
      <c r="L239" s="178"/>
      <c r="M239" s="174">
        <f t="shared" si="68"/>
        <v>0</v>
      </c>
      <c r="N239" s="175" t="str">
        <f t="shared" si="69"/>
        <v/>
      </c>
      <c r="O239" s="176"/>
      <c r="P239" s="219"/>
      <c r="Q239" s="177">
        <f t="shared" si="76"/>
        <v>0</v>
      </c>
      <c r="R239" s="176"/>
      <c r="S239" s="176"/>
      <c r="T239" s="176"/>
      <c r="U239" s="176"/>
      <c r="V239" s="31"/>
      <c r="W239" s="219"/>
      <c r="X239" s="219"/>
      <c r="Y239" s="194">
        <f t="shared" si="59"/>
        <v>0</v>
      </c>
      <c r="Z239" s="36" t="s">
        <v>187</v>
      </c>
      <c r="AA239" s="36" t="s">
        <v>187</v>
      </c>
      <c r="AB239" s="219"/>
      <c r="AC239" s="36" t="s">
        <v>187</v>
      </c>
      <c r="AD239" s="36" t="s">
        <v>187</v>
      </c>
      <c r="AE239" s="219"/>
      <c r="AF239" s="36" t="s">
        <v>187</v>
      </c>
      <c r="AG239" s="36" t="s">
        <v>187</v>
      </c>
      <c r="AH239" s="219"/>
      <c r="AI239" s="198">
        <f t="shared" si="70"/>
        <v>0</v>
      </c>
      <c r="AJ239" s="196">
        <f t="shared" si="71"/>
        <v>0</v>
      </c>
      <c r="AK239" s="11">
        <f t="shared" si="72"/>
        <v>0</v>
      </c>
      <c r="AL239" s="11">
        <f t="shared" si="73"/>
        <v>0</v>
      </c>
      <c r="AM239" s="11">
        <f t="shared" si="74"/>
        <v>0</v>
      </c>
      <c r="AN239" s="33">
        <f t="shared" si="60"/>
        <v>0</v>
      </c>
      <c r="AP239" s="33">
        <f t="shared" si="75"/>
        <v>0</v>
      </c>
      <c r="AQ239" s="93">
        <f t="shared" si="61"/>
        <v>0</v>
      </c>
      <c r="AR239" s="11">
        <f t="shared" si="62"/>
        <v>0</v>
      </c>
      <c r="AS239" s="11">
        <f t="shared" si="63"/>
        <v>0</v>
      </c>
      <c r="AT239" s="11">
        <f t="shared" si="77"/>
        <v>0</v>
      </c>
      <c r="AU239" s="11">
        <f t="shared" si="64"/>
        <v>0</v>
      </c>
      <c r="AV239" s="11">
        <f t="shared" si="65"/>
        <v>0</v>
      </c>
      <c r="AW239" s="11">
        <f t="shared" si="66"/>
        <v>0</v>
      </c>
    </row>
    <row r="240" spans="1:49">
      <c r="A240" s="38">
        <v>229</v>
      </c>
      <c r="B240" s="182" t="s">
        <v>282</v>
      </c>
      <c r="C240" s="201"/>
      <c r="D240" s="31"/>
      <c r="E240" s="184"/>
      <c r="F240" s="31"/>
      <c r="G240" s="31"/>
      <c r="H240" s="185">
        <f t="shared" si="67"/>
        <v>0</v>
      </c>
      <c r="I240" s="32"/>
      <c r="J240" s="219"/>
      <c r="K240" s="219"/>
      <c r="L240" s="178"/>
      <c r="M240" s="174">
        <f t="shared" si="68"/>
        <v>0</v>
      </c>
      <c r="N240" s="175" t="str">
        <f t="shared" si="69"/>
        <v/>
      </c>
      <c r="O240" s="176"/>
      <c r="P240" s="219"/>
      <c r="Q240" s="177">
        <f t="shared" si="76"/>
        <v>0</v>
      </c>
      <c r="R240" s="176"/>
      <c r="S240" s="176"/>
      <c r="T240" s="176"/>
      <c r="U240" s="176"/>
      <c r="V240" s="31"/>
      <c r="W240" s="219"/>
      <c r="X240" s="219"/>
      <c r="Y240" s="194">
        <f t="shared" si="59"/>
        <v>0</v>
      </c>
      <c r="Z240" s="36" t="s">
        <v>187</v>
      </c>
      <c r="AA240" s="36" t="s">
        <v>187</v>
      </c>
      <c r="AB240" s="219"/>
      <c r="AC240" s="36" t="s">
        <v>187</v>
      </c>
      <c r="AD240" s="36" t="s">
        <v>187</v>
      </c>
      <c r="AE240" s="219"/>
      <c r="AF240" s="36" t="s">
        <v>187</v>
      </c>
      <c r="AG240" s="36" t="s">
        <v>187</v>
      </c>
      <c r="AH240" s="219"/>
      <c r="AI240" s="198">
        <f t="shared" si="70"/>
        <v>0</v>
      </c>
      <c r="AJ240" s="196">
        <f t="shared" si="71"/>
        <v>0</v>
      </c>
      <c r="AK240" s="11">
        <f t="shared" si="72"/>
        <v>0</v>
      </c>
      <c r="AL240" s="11">
        <f t="shared" si="73"/>
        <v>0</v>
      </c>
      <c r="AM240" s="11">
        <f t="shared" si="74"/>
        <v>0</v>
      </c>
      <c r="AN240" s="33">
        <f t="shared" si="60"/>
        <v>0</v>
      </c>
      <c r="AP240" s="33">
        <f t="shared" si="75"/>
        <v>0</v>
      </c>
      <c r="AQ240" s="93">
        <f t="shared" si="61"/>
        <v>0</v>
      </c>
      <c r="AR240" s="11">
        <f t="shared" si="62"/>
        <v>0</v>
      </c>
      <c r="AS240" s="11">
        <f t="shared" si="63"/>
        <v>0</v>
      </c>
      <c r="AT240" s="11">
        <f t="shared" si="77"/>
        <v>0</v>
      </c>
      <c r="AU240" s="11">
        <f t="shared" si="64"/>
        <v>0</v>
      </c>
      <c r="AV240" s="11">
        <f t="shared" si="65"/>
        <v>0</v>
      </c>
      <c r="AW240" s="11">
        <f t="shared" si="66"/>
        <v>0</v>
      </c>
    </row>
    <row r="241" spans="1:49">
      <c r="A241" s="38">
        <v>230</v>
      </c>
      <c r="B241" s="182" t="s">
        <v>282</v>
      </c>
      <c r="C241" s="201"/>
      <c r="D241" s="31"/>
      <c r="E241" s="184"/>
      <c r="F241" s="31"/>
      <c r="G241" s="31"/>
      <c r="H241" s="185">
        <f t="shared" si="67"/>
        <v>0</v>
      </c>
      <c r="I241" s="32"/>
      <c r="J241" s="219"/>
      <c r="K241" s="219"/>
      <c r="L241" s="178"/>
      <c r="M241" s="174">
        <f t="shared" si="68"/>
        <v>0</v>
      </c>
      <c r="N241" s="175" t="str">
        <f t="shared" si="69"/>
        <v/>
      </c>
      <c r="O241" s="176"/>
      <c r="P241" s="219"/>
      <c r="Q241" s="177">
        <f t="shared" si="76"/>
        <v>0</v>
      </c>
      <c r="R241" s="176"/>
      <c r="S241" s="176"/>
      <c r="T241" s="176"/>
      <c r="U241" s="176"/>
      <c r="V241" s="31"/>
      <c r="W241" s="219"/>
      <c r="X241" s="219"/>
      <c r="Y241" s="194">
        <f t="shared" si="59"/>
        <v>0</v>
      </c>
      <c r="Z241" s="36" t="s">
        <v>187</v>
      </c>
      <c r="AA241" s="36" t="s">
        <v>187</v>
      </c>
      <c r="AB241" s="219"/>
      <c r="AC241" s="36" t="s">
        <v>187</v>
      </c>
      <c r="AD241" s="36" t="s">
        <v>187</v>
      </c>
      <c r="AE241" s="219"/>
      <c r="AF241" s="36" t="s">
        <v>187</v>
      </c>
      <c r="AG241" s="36" t="s">
        <v>187</v>
      </c>
      <c r="AH241" s="219"/>
      <c r="AI241" s="198">
        <f t="shared" si="70"/>
        <v>0</v>
      </c>
      <c r="AJ241" s="196">
        <f t="shared" si="71"/>
        <v>0</v>
      </c>
      <c r="AK241" s="11">
        <f t="shared" si="72"/>
        <v>0</v>
      </c>
      <c r="AL241" s="11">
        <f t="shared" si="73"/>
        <v>0</v>
      </c>
      <c r="AM241" s="11">
        <f t="shared" si="74"/>
        <v>0</v>
      </c>
      <c r="AN241" s="33">
        <f t="shared" si="60"/>
        <v>0</v>
      </c>
      <c r="AP241" s="33">
        <f t="shared" si="75"/>
        <v>0</v>
      </c>
      <c r="AQ241" s="93">
        <f t="shared" si="61"/>
        <v>0</v>
      </c>
      <c r="AR241" s="11">
        <f t="shared" si="62"/>
        <v>0</v>
      </c>
      <c r="AS241" s="11">
        <f t="shared" si="63"/>
        <v>0</v>
      </c>
      <c r="AT241" s="11">
        <f t="shared" si="77"/>
        <v>0</v>
      </c>
      <c r="AU241" s="11">
        <f t="shared" si="64"/>
        <v>0</v>
      </c>
      <c r="AV241" s="11">
        <f t="shared" si="65"/>
        <v>0</v>
      </c>
      <c r="AW241" s="11">
        <f t="shared" si="66"/>
        <v>0</v>
      </c>
    </row>
    <row r="242" spans="1:49">
      <c r="A242" s="38">
        <v>231</v>
      </c>
      <c r="B242" s="182" t="s">
        <v>282</v>
      </c>
      <c r="C242" s="201"/>
      <c r="D242" s="31"/>
      <c r="E242" s="184"/>
      <c r="F242" s="31"/>
      <c r="G242" s="31"/>
      <c r="H242" s="185">
        <f t="shared" si="67"/>
        <v>0</v>
      </c>
      <c r="I242" s="32"/>
      <c r="J242" s="219"/>
      <c r="K242" s="219"/>
      <c r="L242" s="178"/>
      <c r="M242" s="174">
        <f t="shared" si="68"/>
        <v>0</v>
      </c>
      <c r="N242" s="175" t="str">
        <f t="shared" si="69"/>
        <v/>
      </c>
      <c r="O242" s="176"/>
      <c r="P242" s="219"/>
      <c r="Q242" s="177">
        <f t="shared" si="76"/>
        <v>0</v>
      </c>
      <c r="R242" s="176"/>
      <c r="S242" s="176"/>
      <c r="T242" s="176"/>
      <c r="U242" s="176"/>
      <c r="V242" s="31"/>
      <c r="W242" s="219"/>
      <c r="X242" s="219"/>
      <c r="Y242" s="194">
        <f t="shared" si="59"/>
        <v>0</v>
      </c>
      <c r="Z242" s="36" t="s">
        <v>187</v>
      </c>
      <c r="AA242" s="36" t="s">
        <v>187</v>
      </c>
      <c r="AB242" s="219"/>
      <c r="AC242" s="36" t="s">
        <v>187</v>
      </c>
      <c r="AD242" s="36" t="s">
        <v>187</v>
      </c>
      <c r="AE242" s="219"/>
      <c r="AF242" s="36" t="s">
        <v>187</v>
      </c>
      <c r="AG242" s="36" t="s">
        <v>187</v>
      </c>
      <c r="AH242" s="219"/>
      <c r="AI242" s="198">
        <f t="shared" si="70"/>
        <v>0</v>
      </c>
      <c r="AJ242" s="196">
        <f t="shared" si="71"/>
        <v>0</v>
      </c>
      <c r="AK242" s="11">
        <f t="shared" si="72"/>
        <v>0</v>
      </c>
      <c r="AL242" s="11">
        <f t="shared" si="73"/>
        <v>0</v>
      </c>
      <c r="AM242" s="11">
        <f t="shared" si="74"/>
        <v>0</v>
      </c>
      <c r="AN242" s="33">
        <f t="shared" si="60"/>
        <v>0</v>
      </c>
      <c r="AP242" s="33">
        <f t="shared" si="75"/>
        <v>0</v>
      </c>
      <c r="AQ242" s="93">
        <f t="shared" si="61"/>
        <v>0</v>
      </c>
      <c r="AR242" s="11">
        <f t="shared" si="62"/>
        <v>0</v>
      </c>
      <c r="AS242" s="11">
        <f t="shared" si="63"/>
        <v>0</v>
      </c>
      <c r="AT242" s="11">
        <f t="shared" si="77"/>
        <v>0</v>
      </c>
      <c r="AU242" s="11">
        <f t="shared" si="64"/>
        <v>0</v>
      </c>
      <c r="AV242" s="11">
        <f t="shared" si="65"/>
        <v>0</v>
      </c>
      <c r="AW242" s="11">
        <f t="shared" si="66"/>
        <v>0</v>
      </c>
    </row>
    <row r="243" spans="1:49">
      <c r="A243" s="38">
        <v>232</v>
      </c>
      <c r="B243" s="182" t="s">
        <v>282</v>
      </c>
      <c r="C243" s="201"/>
      <c r="D243" s="31"/>
      <c r="E243" s="184"/>
      <c r="F243" s="31"/>
      <c r="G243" s="31"/>
      <c r="H243" s="185">
        <f t="shared" si="67"/>
        <v>0</v>
      </c>
      <c r="I243" s="32"/>
      <c r="J243" s="219"/>
      <c r="K243" s="219"/>
      <c r="L243" s="178"/>
      <c r="M243" s="174">
        <f t="shared" si="68"/>
        <v>0</v>
      </c>
      <c r="N243" s="175" t="str">
        <f t="shared" si="69"/>
        <v/>
      </c>
      <c r="O243" s="176"/>
      <c r="P243" s="219"/>
      <c r="Q243" s="177">
        <f t="shared" si="76"/>
        <v>0</v>
      </c>
      <c r="R243" s="176"/>
      <c r="S243" s="176"/>
      <c r="T243" s="176"/>
      <c r="U243" s="176"/>
      <c r="V243" s="31"/>
      <c r="W243" s="219"/>
      <c r="X243" s="219"/>
      <c r="Y243" s="194">
        <f t="shared" si="59"/>
        <v>0</v>
      </c>
      <c r="Z243" s="36" t="s">
        <v>187</v>
      </c>
      <c r="AA243" s="36" t="s">
        <v>187</v>
      </c>
      <c r="AB243" s="219"/>
      <c r="AC243" s="36" t="s">
        <v>187</v>
      </c>
      <c r="AD243" s="36" t="s">
        <v>187</v>
      </c>
      <c r="AE243" s="219"/>
      <c r="AF243" s="36" t="s">
        <v>187</v>
      </c>
      <c r="AG243" s="36" t="s">
        <v>187</v>
      </c>
      <c r="AH243" s="219"/>
      <c r="AI243" s="198">
        <f t="shared" si="70"/>
        <v>0</v>
      </c>
      <c r="AJ243" s="196">
        <f t="shared" si="71"/>
        <v>0</v>
      </c>
      <c r="AK243" s="11">
        <f t="shared" si="72"/>
        <v>0</v>
      </c>
      <c r="AL243" s="11">
        <f t="shared" si="73"/>
        <v>0</v>
      </c>
      <c r="AM243" s="11">
        <f t="shared" si="74"/>
        <v>0</v>
      </c>
      <c r="AN243" s="33">
        <f t="shared" si="60"/>
        <v>0</v>
      </c>
      <c r="AP243" s="33">
        <f t="shared" si="75"/>
        <v>0</v>
      </c>
      <c r="AQ243" s="93">
        <f t="shared" si="61"/>
        <v>0</v>
      </c>
      <c r="AR243" s="11">
        <f t="shared" si="62"/>
        <v>0</v>
      </c>
      <c r="AS243" s="11">
        <f t="shared" si="63"/>
        <v>0</v>
      </c>
      <c r="AT243" s="11">
        <f t="shared" si="77"/>
        <v>0</v>
      </c>
      <c r="AU243" s="11">
        <f t="shared" si="64"/>
        <v>0</v>
      </c>
      <c r="AV243" s="11">
        <f t="shared" si="65"/>
        <v>0</v>
      </c>
      <c r="AW243" s="11">
        <f t="shared" si="66"/>
        <v>0</v>
      </c>
    </row>
    <row r="244" spans="1:49">
      <c r="A244" s="38">
        <v>233</v>
      </c>
      <c r="B244" s="182" t="s">
        <v>282</v>
      </c>
      <c r="C244" s="201"/>
      <c r="D244" s="31"/>
      <c r="E244" s="184"/>
      <c r="F244" s="31"/>
      <c r="G244" s="31"/>
      <c r="H244" s="185">
        <f t="shared" si="67"/>
        <v>0</v>
      </c>
      <c r="I244" s="32"/>
      <c r="J244" s="219"/>
      <c r="K244" s="219"/>
      <c r="L244" s="178"/>
      <c r="M244" s="174">
        <f t="shared" si="68"/>
        <v>0</v>
      </c>
      <c r="N244" s="175" t="str">
        <f t="shared" si="69"/>
        <v/>
      </c>
      <c r="O244" s="176"/>
      <c r="P244" s="219"/>
      <c r="Q244" s="177">
        <f t="shared" si="76"/>
        <v>0</v>
      </c>
      <c r="R244" s="176"/>
      <c r="S244" s="176"/>
      <c r="T244" s="176"/>
      <c r="U244" s="176"/>
      <c r="V244" s="31"/>
      <c r="W244" s="219"/>
      <c r="X244" s="219"/>
      <c r="Y244" s="194">
        <f t="shared" si="59"/>
        <v>0</v>
      </c>
      <c r="Z244" s="36" t="s">
        <v>187</v>
      </c>
      <c r="AA244" s="36" t="s">
        <v>187</v>
      </c>
      <c r="AB244" s="219"/>
      <c r="AC244" s="36" t="s">
        <v>187</v>
      </c>
      <c r="AD244" s="36" t="s">
        <v>187</v>
      </c>
      <c r="AE244" s="219"/>
      <c r="AF244" s="36" t="s">
        <v>187</v>
      </c>
      <c r="AG244" s="36" t="s">
        <v>187</v>
      </c>
      <c r="AH244" s="219"/>
      <c r="AI244" s="198">
        <f t="shared" si="70"/>
        <v>0</v>
      </c>
      <c r="AJ244" s="196">
        <f t="shared" si="71"/>
        <v>0</v>
      </c>
      <c r="AK244" s="11">
        <f t="shared" si="72"/>
        <v>0</v>
      </c>
      <c r="AL244" s="11">
        <f t="shared" si="73"/>
        <v>0</v>
      </c>
      <c r="AM244" s="11">
        <f t="shared" si="74"/>
        <v>0</v>
      </c>
      <c r="AN244" s="33">
        <f t="shared" si="60"/>
        <v>0</v>
      </c>
      <c r="AP244" s="33">
        <f t="shared" si="75"/>
        <v>0</v>
      </c>
      <c r="AQ244" s="93">
        <f t="shared" si="61"/>
        <v>0</v>
      </c>
      <c r="AR244" s="11">
        <f t="shared" si="62"/>
        <v>0</v>
      </c>
      <c r="AS244" s="11">
        <f t="shared" si="63"/>
        <v>0</v>
      </c>
      <c r="AT244" s="11">
        <f t="shared" si="77"/>
        <v>0</v>
      </c>
      <c r="AU244" s="11">
        <f t="shared" si="64"/>
        <v>0</v>
      </c>
      <c r="AV244" s="11">
        <f t="shared" si="65"/>
        <v>0</v>
      </c>
      <c r="AW244" s="11">
        <f t="shared" si="66"/>
        <v>0</v>
      </c>
    </row>
    <row r="245" spans="1:49">
      <c r="A245" s="38">
        <v>234</v>
      </c>
      <c r="B245" s="182" t="s">
        <v>282</v>
      </c>
      <c r="C245" s="201"/>
      <c r="D245" s="31"/>
      <c r="E245" s="184"/>
      <c r="F245" s="31"/>
      <c r="G245" s="31"/>
      <c r="H245" s="185">
        <f t="shared" si="67"/>
        <v>0</v>
      </c>
      <c r="I245" s="32"/>
      <c r="J245" s="219"/>
      <c r="K245" s="219"/>
      <c r="L245" s="178"/>
      <c r="M245" s="174">
        <f t="shared" si="68"/>
        <v>0</v>
      </c>
      <c r="N245" s="175" t="str">
        <f t="shared" si="69"/>
        <v/>
      </c>
      <c r="O245" s="176"/>
      <c r="P245" s="219"/>
      <c r="Q245" s="177">
        <f t="shared" si="76"/>
        <v>0</v>
      </c>
      <c r="R245" s="176"/>
      <c r="S245" s="176"/>
      <c r="T245" s="176"/>
      <c r="U245" s="176"/>
      <c r="V245" s="31"/>
      <c r="W245" s="219"/>
      <c r="X245" s="219"/>
      <c r="Y245" s="194">
        <f t="shared" si="59"/>
        <v>0</v>
      </c>
      <c r="Z245" s="36" t="s">
        <v>187</v>
      </c>
      <c r="AA245" s="36" t="s">
        <v>187</v>
      </c>
      <c r="AB245" s="219"/>
      <c r="AC245" s="36" t="s">
        <v>187</v>
      </c>
      <c r="AD245" s="36" t="s">
        <v>187</v>
      </c>
      <c r="AE245" s="219"/>
      <c r="AF245" s="36" t="s">
        <v>187</v>
      </c>
      <c r="AG245" s="36" t="s">
        <v>187</v>
      </c>
      <c r="AH245" s="219"/>
      <c r="AI245" s="198">
        <f t="shared" si="70"/>
        <v>0</v>
      </c>
      <c r="AJ245" s="196">
        <f t="shared" si="71"/>
        <v>0</v>
      </c>
      <c r="AK245" s="11">
        <f t="shared" si="72"/>
        <v>0</v>
      </c>
      <c r="AL245" s="11">
        <f t="shared" si="73"/>
        <v>0</v>
      </c>
      <c r="AM245" s="11">
        <f t="shared" si="74"/>
        <v>0</v>
      </c>
      <c r="AN245" s="33">
        <f t="shared" si="60"/>
        <v>0</v>
      </c>
      <c r="AP245" s="33">
        <f t="shared" si="75"/>
        <v>0</v>
      </c>
      <c r="AQ245" s="93">
        <f t="shared" si="61"/>
        <v>0</v>
      </c>
      <c r="AR245" s="11">
        <f t="shared" si="62"/>
        <v>0</v>
      </c>
      <c r="AS245" s="11">
        <f t="shared" si="63"/>
        <v>0</v>
      </c>
      <c r="AT245" s="11">
        <f t="shared" si="77"/>
        <v>0</v>
      </c>
      <c r="AU245" s="11">
        <f t="shared" si="64"/>
        <v>0</v>
      </c>
      <c r="AV245" s="11">
        <f t="shared" si="65"/>
        <v>0</v>
      </c>
      <c r="AW245" s="11">
        <f t="shared" si="66"/>
        <v>0</v>
      </c>
    </row>
    <row r="246" spans="1:49">
      <c r="A246" s="38">
        <v>235</v>
      </c>
      <c r="B246" s="182" t="s">
        <v>282</v>
      </c>
      <c r="C246" s="201"/>
      <c r="D246" s="31"/>
      <c r="E246" s="184"/>
      <c r="F246" s="31"/>
      <c r="G246" s="31"/>
      <c r="H246" s="185">
        <f t="shared" si="67"/>
        <v>0</v>
      </c>
      <c r="I246" s="32"/>
      <c r="J246" s="219"/>
      <c r="K246" s="219"/>
      <c r="L246" s="178"/>
      <c r="M246" s="174">
        <f t="shared" si="68"/>
        <v>0</v>
      </c>
      <c r="N246" s="175" t="str">
        <f t="shared" si="69"/>
        <v/>
      </c>
      <c r="O246" s="176"/>
      <c r="P246" s="219"/>
      <c r="Q246" s="177">
        <f t="shared" si="76"/>
        <v>0</v>
      </c>
      <c r="R246" s="176"/>
      <c r="S246" s="176"/>
      <c r="T246" s="176"/>
      <c r="U246" s="176"/>
      <c r="V246" s="31"/>
      <c r="W246" s="219"/>
      <c r="X246" s="219"/>
      <c r="Y246" s="194">
        <f t="shared" si="59"/>
        <v>0</v>
      </c>
      <c r="Z246" s="36" t="s">
        <v>187</v>
      </c>
      <c r="AA246" s="36" t="s">
        <v>187</v>
      </c>
      <c r="AB246" s="219"/>
      <c r="AC246" s="36" t="s">
        <v>187</v>
      </c>
      <c r="AD246" s="36" t="s">
        <v>187</v>
      </c>
      <c r="AE246" s="219"/>
      <c r="AF246" s="36" t="s">
        <v>187</v>
      </c>
      <c r="AG246" s="36" t="s">
        <v>187</v>
      </c>
      <c r="AH246" s="219"/>
      <c r="AI246" s="198">
        <f t="shared" si="70"/>
        <v>0</v>
      </c>
      <c r="AJ246" s="196">
        <f t="shared" si="71"/>
        <v>0</v>
      </c>
      <c r="AK246" s="11">
        <f t="shared" si="72"/>
        <v>0</v>
      </c>
      <c r="AL246" s="11">
        <f t="shared" si="73"/>
        <v>0</v>
      </c>
      <c r="AM246" s="11">
        <f t="shared" si="74"/>
        <v>0</v>
      </c>
      <c r="AN246" s="33">
        <f t="shared" si="60"/>
        <v>0</v>
      </c>
      <c r="AP246" s="33">
        <f t="shared" si="75"/>
        <v>0</v>
      </c>
      <c r="AQ246" s="93">
        <f t="shared" si="61"/>
        <v>0</v>
      </c>
      <c r="AR246" s="11">
        <f t="shared" si="62"/>
        <v>0</v>
      </c>
      <c r="AS246" s="11">
        <f t="shared" si="63"/>
        <v>0</v>
      </c>
      <c r="AT246" s="11">
        <f t="shared" si="77"/>
        <v>0</v>
      </c>
      <c r="AU246" s="11">
        <f t="shared" si="64"/>
        <v>0</v>
      </c>
      <c r="AV246" s="11">
        <f t="shared" si="65"/>
        <v>0</v>
      </c>
      <c r="AW246" s="11">
        <f t="shared" si="66"/>
        <v>0</v>
      </c>
    </row>
    <row r="247" spans="1:49">
      <c r="A247" s="38">
        <v>236</v>
      </c>
      <c r="B247" s="182" t="s">
        <v>282</v>
      </c>
      <c r="C247" s="201"/>
      <c r="D247" s="31"/>
      <c r="E247" s="184"/>
      <c r="F247" s="31"/>
      <c r="G247" s="31"/>
      <c r="H247" s="185">
        <f t="shared" si="67"/>
        <v>0</v>
      </c>
      <c r="I247" s="32"/>
      <c r="J247" s="219"/>
      <c r="K247" s="219"/>
      <c r="L247" s="178"/>
      <c r="M247" s="174">
        <f t="shared" si="68"/>
        <v>0</v>
      </c>
      <c r="N247" s="175" t="str">
        <f t="shared" si="69"/>
        <v/>
      </c>
      <c r="O247" s="176"/>
      <c r="P247" s="219"/>
      <c r="Q247" s="177">
        <f t="shared" si="76"/>
        <v>0</v>
      </c>
      <c r="R247" s="176"/>
      <c r="S247" s="176"/>
      <c r="T247" s="176"/>
      <c r="U247" s="176"/>
      <c r="V247" s="31"/>
      <c r="W247" s="219"/>
      <c r="X247" s="219"/>
      <c r="Y247" s="194">
        <f t="shared" si="59"/>
        <v>0</v>
      </c>
      <c r="Z247" s="36" t="s">
        <v>187</v>
      </c>
      <c r="AA247" s="36" t="s">
        <v>187</v>
      </c>
      <c r="AB247" s="219"/>
      <c r="AC247" s="36" t="s">
        <v>187</v>
      </c>
      <c r="AD247" s="36" t="s">
        <v>187</v>
      </c>
      <c r="AE247" s="219"/>
      <c r="AF247" s="36" t="s">
        <v>187</v>
      </c>
      <c r="AG247" s="36" t="s">
        <v>187</v>
      </c>
      <c r="AH247" s="219"/>
      <c r="AI247" s="198">
        <f t="shared" si="70"/>
        <v>0</v>
      </c>
      <c r="AJ247" s="196">
        <f t="shared" si="71"/>
        <v>0</v>
      </c>
      <c r="AK247" s="11">
        <f t="shared" si="72"/>
        <v>0</v>
      </c>
      <c r="AL247" s="11">
        <f t="shared" si="73"/>
        <v>0</v>
      </c>
      <c r="AM247" s="11">
        <f t="shared" si="74"/>
        <v>0</v>
      </c>
      <c r="AN247" s="33">
        <f t="shared" si="60"/>
        <v>0</v>
      </c>
      <c r="AP247" s="33">
        <f t="shared" si="75"/>
        <v>0</v>
      </c>
      <c r="AQ247" s="93">
        <f t="shared" si="61"/>
        <v>0</v>
      </c>
      <c r="AR247" s="11">
        <f t="shared" si="62"/>
        <v>0</v>
      </c>
      <c r="AS247" s="11">
        <f t="shared" si="63"/>
        <v>0</v>
      </c>
      <c r="AT247" s="11">
        <f t="shared" si="77"/>
        <v>0</v>
      </c>
      <c r="AU247" s="11">
        <f t="shared" si="64"/>
        <v>0</v>
      </c>
      <c r="AV247" s="11">
        <f t="shared" si="65"/>
        <v>0</v>
      </c>
      <c r="AW247" s="11">
        <f t="shared" si="66"/>
        <v>0</v>
      </c>
    </row>
    <row r="248" spans="1:49">
      <c r="A248" s="38">
        <v>237</v>
      </c>
      <c r="B248" s="182" t="s">
        <v>282</v>
      </c>
      <c r="C248" s="201"/>
      <c r="D248" s="31"/>
      <c r="E248" s="184"/>
      <c r="F248" s="31"/>
      <c r="G248" s="31"/>
      <c r="H248" s="185">
        <f t="shared" si="67"/>
        <v>0</v>
      </c>
      <c r="I248" s="32"/>
      <c r="J248" s="219"/>
      <c r="K248" s="219"/>
      <c r="L248" s="178"/>
      <c r="M248" s="174">
        <f t="shared" si="68"/>
        <v>0</v>
      </c>
      <c r="N248" s="175" t="str">
        <f t="shared" si="69"/>
        <v/>
      </c>
      <c r="O248" s="176"/>
      <c r="P248" s="219"/>
      <c r="Q248" s="177">
        <f t="shared" si="76"/>
        <v>0</v>
      </c>
      <c r="R248" s="176"/>
      <c r="S248" s="176"/>
      <c r="T248" s="176"/>
      <c r="U248" s="176"/>
      <c r="V248" s="31"/>
      <c r="W248" s="219"/>
      <c r="X248" s="219"/>
      <c r="Y248" s="194">
        <f t="shared" si="59"/>
        <v>0</v>
      </c>
      <c r="Z248" s="36" t="s">
        <v>187</v>
      </c>
      <c r="AA248" s="36" t="s">
        <v>187</v>
      </c>
      <c r="AB248" s="219"/>
      <c r="AC248" s="36" t="s">
        <v>187</v>
      </c>
      <c r="AD248" s="36" t="s">
        <v>187</v>
      </c>
      <c r="AE248" s="219"/>
      <c r="AF248" s="36" t="s">
        <v>187</v>
      </c>
      <c r="AG248" s="36" t="s">
        <v>187</v>
      </c>
      <c r="AH248" s="219"/>
      <c r="AI248" s="198">
        <f t="shared" si="70"/>
        <v>0</v>
      </c>
      <c r="AJ248" s="196">
        <f t="shared" si="71"/>
        <v>0</v>
      </c>
      <c r="AK248" s="11">
        <f t="shared" si="72"/>
        <v>0</v>
      </c>
      <c r="AL248" s="11">
        <f t="shared" si="73"/>
        <v>0</v>
      </c>
      <c r="AM248" s="11">
        <f t="shared" si="74"/>
        <v>0</v>
      </c>
      <c r="AN248" s="33">
        <f t="shared" si="60"/>
        <v>0</v>
      </c>
      <c r="AP248" s="33">
        <f t="shared" si="75"/>
        <v>0</v>
      </c>
      <c r="AQ248" s="93">
        <f t="shared" si="61"/>
        <v>0</v>
      </c>
      <c r="AR248" s="11">
        <f t="shared" si="62"/>
        <v>0</v>
      </c>
      <c r="AS248" s="11">
        <f t="shared" si="63"/>
        <v>0</v>
      </c>
      <c r="AT248" s="11">
        <f t="shared" si="77"/>
        <v>0</v>
      </c>
      <c r="AU248" s="11">
        <f t="shared" si="64"/>
        <v>0</v>
      </c>
      <c r="AV248" s="11">
        <f t="shared" si="65"/>
        <v>0</v>
      </c>
      <c r="AW248" s="11">
        <f t="shared" si="66"/>
        <v>0</v>
      </c>
    </row>
    <row r="249" spans="1:49">
      <c r="A249" s="38">
        <v>238</v>
      </c>
      <c r="B249" s="182" t="s">
        <v>282</v>
      </c>
      <c r="C249" s="201"/>
      <c r="D249" s="31"/>
      <c r="E249" s="184"/>
      <c r="F249" s="31"/>
      <c r="G249" s="31"/>
      <c r="H249" s="185">
        <f t="shared" si="67"/>
        <v>0</v>
      </c>
      <c r="I249" s="32"/>
      <c r="J249" s="219"/>
      <c r="K249" s="219"/>
      <c r="L249" s="178"/>
      <c r="M249" s="174">
        <f t="shared" si="68"/>
        <v>0</v>
      </c>
      <c r="N249" s="175" t="str">
        <f t="shared" si="69"/>
        <v/>
      </c>
      <c r="O249" s="176"/>
      <c r="P249" s="219"/>
      <c r="Q249" s="177">
        <f t="shared" si="76"/>
        <v>0</v>
      </c>
      <c r="R249" s="176"/>
      <c r="S249" s="176"/>
      <c r="T249" s="176"/>
      <c r="U249" s="176"/>
      <c r="V249" s="31"/>
      <c r="W249" s="219"/>
      <c r="X249" s="219"/>
      <c r="Y249" s="194">
        <f t="shared" si="59"/>
        <v>0</v>
      </c>
      <c r="Z249" s="36" t="s">
        <v>187</v>
      </c>
      <c r="AA249" s="36" t="s">
        <v>187</v>
      </c>
      <c r="AB249" s="219"/>
      <c r="AC249" s="36" t="s">
        <v>187</v>
      </c>
      <c r="AD249" s="36" t="s">
        <v>187</v>
      </c>
      <c r="AE249" s="219"/>
      <c r="AF249" s="36" t="s">
        <v>187</v>
      </c>
      <c r="AG249" s="36" t="s">
        <v>187</v>
      </c>
      <c r="AH249" s="219"/>
      <c r="AI249" s="198">
        <f t="shared" si="70"/>
        <v>0</v>
      </c>
      <c r="AJ249" s="196">
        <f t="shared" si="71"/>
        <v>0</v>
      </c>
      <c r="AK249" s="11">
        <f t="shared" si="72"/>
        <v>0</v>
      </c>
      <c r="AL249" s="11">
        <f t="shared" si="73"/>
        <v>0</v>
      </c>
      <c r="AM249" s="11">
        <f t="shared" si="74"/>
        <v>0</v>
      </c>
      <c r="AN249" s="33">
        <f t="shared" si="60"/>
        <v>0</v>
      </c>
      <c r="AP249" s="33">
        <f t="shared" si="75"/>
        <v>0</v>
      </c>
      <c r="AQ249" s="93">
        <f t="shared" si="61"/>
        <v>0</v>
      </c>
      <c r="AR249" s="11">
        <f t="shared" si="62"/>
        <v>0</v>
      </c>
      <c r="AS249" s="11">
        <f t="shared" si="63"/>
        <v>0</v>
      </c>
      <c r="AT249" s="11">
        <f t="shared" si="77"/>
        <v>0</v>
      </c>
      <c r="AU249" s="11">
        <f t="shared" si="64"/>
        <v>0</v>
      </c>
      <c r="AV249" s="11">
        <f t="shared" si="65"/>
        <v>0</v>
      </c>
      <c r="AW249" s="11">
        <f t="shared" si="66"/>
        <v>0</v>
      </c>
    </row>
    <row r="250" spans="1:49">
      <c r="A250" s="38">
        <v>239</v>
      </c>
      <c r="B250" s="182" t="s">
        <v>282</v>
      </c>
      <c r="C250" s="201"/>
      <c r="D250" s="31"/>
      <c r="E250" s="184"/>
      <c r="F250" s="31"/>
      <c r="G250" s="31"/>
      <c r="H250" s="185">
        <f t="shared" si="67"/>
        <v>0</v>
      </c>
      <c r="I250" s="32"/>
      <c r="J250" s="219"/>
      <c r="K250" s="219"/>
      <c r="L250" s="178"/>
      <c r="M250" s="174">
        <f t="shared" si="68"/>
        <v>0</v>
      </c>
      <c r="N250" s="175" t="str">
        <f t="shared" si="69"/>
        <v/>
      </c>
      <c r="O250" s="176"/>
      <c r="P250" s="219"/>
      <c r="Q250" s="177">
        <f t="shared" si="76"/>
        <v>0</v>
      </c>
      <c r="R250" s="176"/>
      <c r="S250" s="176"/>
      <c r="T250" s="176"/>
      <c r="U250" s="176"/>
      <c r="V250" s="31"/>
      <c r="W250" s="219"/>
      <c r="X250" s="219"/>
      <c r="Y250" s="194">
        <f t="shared" si="59"/>
        <v>0</v>
      </c>
      <c r="Z250" s="36" t="s">
        <v>187</v>
      </c>
      <c r="AA250" s="36" t="s">
        <v>187</v>
      </c>
      <c r="AB250" s="219"/>
      <c r="AC250" s="36" t="s">
        <v>187</v>
      </c>
      <c r="AD250" s="36" t="s">
        <v>187</v>
      </c>
      <c r="AE250" s="219"/>
      <c r="AF250" s="36" t="s">
        <v>187</v>
      </c>
      <c r="AG250" s="36" t="s">
        <v>187</v>
      </c>
      <c r="AH250" s="219"/>
      <c r="AI250" s="198">
        <f t="shared" si="70"/>
        <v>0</v>
      </c>
      <c r="AJ250" s="196">
        <f t="shared" si="71"/>
        <v>0</v>
      </c>
      <c r="AK250" s="11">
        <f t="shared" si="72"/>
        <v>0</v>
      </c>
      <c r="AL250" s="11">
        <f t="shared" si="73"/>
        <v>0</v>
      </c>
      <c r="AM250" s="11">
        <f t="shared" si="74"/>
        <v>0</v>
      </c>
      <c r="AN250" s="33">
        <f t="shared" si="60"/>
        <v>0</v>
      </c>
      <c r="AP250" s="33">
        <f t="shared" si="75"/>
        <v>0</v>
      </c>
      <c r="AQ250" s="93">
        <f t="shared" si="61"/>
        <v>0</v>
      </c>
      <c r="AR250" s="11">
        <f t="shared" si="62"/>
        <v>0</v>
      </c>
      <c r="AS250" s="11">
        <f t="shared" si="63"/>
        <v>0</v>
      </c>
      <c r="AT250" s="11">
        <f t="shared" si="77"/>
        <v>0</v>
      </c>
      <c r="AU250" s="11">
        <f t="shared" si="64"/>
        <v>0</v>
      </c>
      <c r="AV250" s="11">
        <f t="shared" si="65"/>
        <v>0</v>
      </c>
      <c r="AW250" s="11">
        <f t="shared" si="66"/>
        <v>0</v>
      </c>
    </row>
    <row r="251" spans="1:49">
      <c r="A251" s="38">
        <v>240</v>
      </c>
      <c r="B251" s="182" t="s">
        <v>282</v>
      </c>
      <c r="C251" s="201"/>
      <c r="D251" s="31"/>
      <c r="E251" s="184"/>
      <c r="F251" s="31"/>
      <c r="G251" s="31"/>
      <c r="H251" s="185">
        <f t="shared" si="67"/>
        <v>0</v>
      </c>
      <c r="I251" s="32"/>
      <c r="J251" s="219"/>
      <c r="K251" s="219"/>
      <c r="L251" s="178"/>
      <c r="M251" s="174">
        <f t="shared" si="68"/>
        <v>0</v>
      </c>
      <c r="N251" s="175" t="str">
        <f t="shared" si="69"/>
        <v/>
      </c>
      <c r="O251" s="176"/>
      <c r="P251" s="219"/>
      <c r="Q251" s="177">
        <f t="shared" si="76"/>
        <v>0</v>
      </c>
      <c r="R251" s="176"/>
      <c r="S251" s="176"/>
      <c r="T251" s="176"/>
      <c r="U251" s="176"/>
      <c r="V251" s="31"/>
      <c r="W251" s="219"/>
      <c r="X251" s="219"/>
      <c r="Y251" s="194">
        <f t="shared" si="59"/>
        <v>0</v>
      </c>
      <c r="Z251" s="36" t="s">
        <v>187</v>
      </c>
      <c r="AA251" s="36" t="s">
        <v>187</v>
      </c>
      <c r="AB251" s="219"/>
      <c r="AC251" s="36" t="s">
        <v>187</v>
      </c>
      <c r="AD251" s="36" t="s">
        <v>187</v>
      </c>
      <c r="AE251" s="219"/>
      <c r="AF251" s="36" t="s">
        <v>187</v>
      </c>
      <c r="AG251" s="36" t="s">
        <v>187</v>
      </c>
      <c r="AH251" s="219"/>
      <c r="AI251" s="198">
        <f t="shared" si="70"/>
        <v>0</v>
      </c>
      <c r="AJ251" s="196">
        <f t="shared" si="71"/>
        <v>0</v>
      </c>
      <c r="AK251" s="11">
        <f t="shared" si="72"/>
        <v>0</v>
      </c>
      <c r="AL251" s="11">
        <f t="shared" si="73"/>
        <v>0</v>
      </c>
      <c r="AM251" s="11">
        <f t="shared" si="74"/>
        <v>0</v>
      </c>
      <c r="AN251" s="33">
        <f t="shared" si="60"/>
        <v>0</v>
      </c>
      <c r="AP251" s="33">
        <f t="shared" si="75"/>
        <v>0</v>
      </c>
      <c r="AQ251" s="93">
        <f t="shared" si="61"/>
        <v>0</v>
      </c>
      <c r="AR251" s="11">
        <f t="shared" si="62"/>
        <v>0</v>
      </c>
      <c r="AS251" s="11">
        <f t="shared" si="63"/>
        <v>0</v>
      </c>
      <c r="AT251" s="11">
        <f t="shared" si="77"/>
        <v>0</v>
      </c>
      <c r="AU251" s="11">
        <f t="shared" si="64"/>
        <v>0</v>
      </c>
      <c r="AV251" s="11">
        <f t="shared" si="65"/>
        <v>0</v>
      </c>
      <c r="AW251" s="11">
        <f t="shared" si="66"/>
        <v>0</v>
      </c>
    </row>
    <row r="252" spans="1:49">
      <c r="A252" s="38">
        <v>241</v>
      </c>
      <c r="B252" s="182" t="s">
        <v>282</v>
      </c>
      <c r="C252" s="201"/>
      <c r="D252" s="31"/>
      <c r="E252" s="184"/>
      <c r="F252" s="31"/>
      <c r="G252" s="31"/>
      <c r="H252" s="185">
        <f t="shared" si="67"/>
        <v>0</v>
      </c>
      <c r="I252" s="32"/>
      <c r="J252" s="219"/>
      <c r="K252" s="219"/>
      <c r="L252" s="178"/>
      <c r="M252" s="174">
        <f t="shared" si="68"/>
        <v>0</v>
      </c>
      <c r="N252" s="175" t="str">
        <f t="shared" si="69"/>
        <v/>
      </c>
      <c r="O252" s="176"/>
      <c r="P252" s="219"/>
      <c r="Q252" s="177">
        <f t="shared" si="76"/>
        <v>0</v>
      </c>
      <c r="R252" s="176"/>
      <c r="S252" s="176"/>
      <c r="T252" s="176"/>
      <c r="U252" s="176"/>
      <c r="V252" s="31"/>
      <c r="W252" s="219"/>
      <c r="X252" s="219"/>
      <c r="Y252" s="194">
        <f t="shared" si="59"/>
        <v>0</v>
      </c>
      <c r="Z252" s="36" t="s">
        <v>187</v>
      </c>
      <c r="AA252" s="36" t="s">
        <v>187</v>
      </c>
      <c r="AB252" s="219"/>
      <c r="AC252" s="36" t="s">
        <v>187</v>
      </c>
      <c r="AD252" s="36" t="s">
        <v>187</v>
      </c>
      <c r="AE252" s="219"/>
      <c r="AF252" s="36" t="s">
        <v>187</v>
      </c>
      <c r="AG252" s="36" t="s">
        <v>187</v>
      </c>
      <c r="AH252" s="219"/>
      <c r="AI252" s="198">
        <f t="shared" si="70"/>
        <v>0</v>
      </c>
      <c r="AJ252" s="196">
        <f t="shared" si="71"/>
        <v>0</v>
      </c>
      <c r="AK252" s="11">
        <f t="shared" si="72"/>
        <v>0</v>
      </c>
      <c r="AL252" s="11">
        <f t="shared" si="73"/>
        <v>0</v>
      </c>
      <c r="AM252" s="11">
        <f t="shared" si="74"/>
        <v>0</v>
      </c>
      <c r="AN252" s="33">
        <f t="shared" si="60"/>
        <v>0</v>
      </c>
      <c r="AP252" s="33">
        <f t="shared" si="75"/>
        <v>0</v>
      </c>
      <c r="AQ252" s="93">
        <f t="shared" si="61"/>
        <v>0</v>
      </c>
      <c r="AR252" s="11">
        <f t="shared" si="62"/>
        <v>0</v>
      </c>
      <c r="AS252" s="11">
        <f t="shared" si="63"/>
        <v>0</v>
      </c>
      <c r="AT252" s="11">
        <f t="shared" si="77"/>
        <v>0</v>
      </c>
      <c r="AU252" s="11">
        <f t="shared" si="64"/>
        <v>0</v>
      </c>
      <c r="AV252" s="11">
        <f t="shared" si="65"/>
        <v>0</v>
      </c>
      <c r="AW252" s="11">
        <f t="shared" si="66"/>
        <v>0</v>
      </c>
    </row>
    <row r="253" spans="1:49">
      <c r="A253" s="38">
        <v>242</v>
      </c>
      <c r="B253" s="182" t="s">
        <v>282</v>
      </c>
      <c r="C253" s="201"/>
      <c r="D253" s="31"/>
      <c r="E253" s="184"/>
      <c r="F253" s="31"/>
      <c r="G253" s="31"/>
      <c r="H253" s="185">
        <f t="shared" si="67"/>
        <v>0</v>
      </c>
      <c r="I253" s="32"/>
      <c r="J253" s="219"/>
      <c r="K253" s="219"/>
      <c r="L253" s="178"/>
      <c r="M253" s="174">
        <f t="shared" si="68"/>
        <v>0</v>
      </c>
      <c r="N253" s="175" t="str">
        <f t="shared" si="69"/>
        <v/>
      </c>
      <c r="O253" s="176"/>
      <c r="P253" s="219"/>
      <c r="Q253" s="177">
        <f t="shared" si="76"/>
        <v>0</v>
      </c>
      <c r="R253" s="176"/>
      <c r="S253" s="176"/>
      <c r="T253" s="176"/>
      <c r="U253" s="176"/>
      <c r="V253" s="31"/>
      <c r="W253" s="219"/>
      <c r="X253" s="219"/>
      <c r="Y253" s="194">
        <f t="shared" si="59"/>
        <v>0</v>
      </c>
      <c r="Z253" s="36" t="s">
        <v>187</v>
      </c>
      <c r="AA253" s="36" t="s">
        <v>187</v>
      </c>
      <c r="AB253" s="219"/>
      <c r="AC253" s="36" t="s">
        <v>187</v>
      </c>
      <c r="AD253" s="36" t="s">
        <v>187</v>
      </c>
      <c r="AE253" s="219"/>
      <c r="AF253" s="36" t="s">
        <v>187</v>
      </c>
      <c r="AG253" s="36" t="s">
        <v>187</v>
      </c>
      <c r="AH253" s="219"/>
      <c r="AI253" s="198">
        <f t="shared" si="70"/>
        <v>0</v>
      </c>
      <c r="AJ253" s="196">
        <f t="shared" si="71"/>
        <v>0</v>
      </c>
      <c r="AK253" s="11">
        <f t="shared" si="72"/>
        <v>0</v>
      </c>
      <c r="AL253" s="11">
        <f t="shared" si="73"/>
        <v>0</v>
      </c>
      <c r="AM253" s="11">
        <f t="shared" si="74"/>
        <v>0</v>
      </c>
      <c r="AN253" s="33">
        <f t="shared" si="60"/>
        <v>0</v>
      </c>
      <c r="AP253" s="33">
        <f t="shared" si="75"/>
        <v>0</v>
      </c>
      <c r="AQ253" s="93">
        <f t="shared" si="61"/>
        <v>0</v>
      </c>
      <c r="AR253" s="11">
        <f t="shared" si="62"/>
        <v>0</v>
      </c>
      <c r="AS253" s="11">
        <f t="shared" si="63"/>
        <v>0</v>
      </c>
      <c r="AT253" s="11">
        <f t="shared" si="77"/>
        <v>0</v>
      </c>
      <c r="AU253" s="11">
        <f t="shared" si="64"/>
        <v>0</v>
      </c>
      <c r="AV253" s="11">
        <f t="shared" si="65"/>
        <v>0</v>
      </c>
      <c r="AW253" s="11">
        <f t="shared" si="66"/>
        <v>0</v>
      </c>
    </row>
    <row r="254" spans="1:49">
      <c r="A254" s="38">
        <v>243</v>
      </c>
      <c r="B254" s="182" t="s">
        <v>282</v>
      </c>
      <c r="C254" s="201"/>
      <c r="D254" s="31"/>
      <c r="E254" s="184"/>
      <c r="F254" s="31"/>
      <c r="G254" s="31"/>
      <c r="H254" s="185">
        <f t="shared" si="67"/>
        <v>0</v>
      </c>
      <c r="I254" s="32"/>
      <c r="J254" s="219"/>
      <c r="K254" s="219"/>
      <c r="L254" s="178"/>
      <c r="M254" s="174">
        <f t="shared" si="68"/>
        <v>0</v>
      </c>
      <c r="N254" s="175" t="str">
        <f t="shared" si="69"/>
        <v/>
      </c>
      <c r="O254" s="176"/>
      <c r="P254" s="219"/>
      <c r="Q254" s="177">
        <f t="shared" si="76"/>
        <v>0</v>
      </c>
      <c r="R254" s="176"/>
      <c r="S254" s="176"/>
      <c r="T254" s="176"/>
      <c r="U254" s="176"/>
      <c r="V254" s="31"/>
      <c r="W254" s="219"/>
      <c r="X254" s="219"/>
      <c r="Y254" s="194">
        <f t="shared" si="59"/>
        <v>0</v>
      </c>
      <c r="Z254" s="36" t="s">
        <v>187</v>
      </c>
      <c r="AA254" s="36" t="s">
        <v>187</v>
      </c>
      <c r="AB254" s="219"/>
      <c r="AC254" s="36" t="s">
        <v>187</v>
      </c>
      <c r="AD254" s="36" t="s">
        <v>187</v>
      </c>
      <c r="AE254" s="219"/>
      <c r="AF254" s="36" t="s">
        <v>187</v>
      </c>
      <c r="AG254" s="36" t="s">
        <v>187</v>
      </c>
      <c r="AH254" s="219"/>
      <c r="AI254" s="198">
        <f t="shared" si="70"/>
        <v>0</v>
      </c>
      <c r="AJ254" s="196">
        <f t="shared" si="71"/>
        <v>0</v>
      </c>
      <c r="AK254" s="11">
        <f t="shared" si="72"/>
        <v>0</v>
      </c>
      <c r="AL254" s="11">
        <f t="shared" si="73"/>
        <v>0</v>
      </c>
      <c r="AM254" s="11">
        <f t="shared" si="74"/>
        <v>0</v>
      </c>
      <c r="AN254" s="33">
        <f t="shared" si="60"/>
        <v>0</v>
      </c>
      <c r="AP254" s="33">
        <f t="shared" si="75"/>
        <v>0</v>
      </c>
      <c r="AQ254" s="93">
        <f t="shared" si="61"/>
        <v>0</v>
      </c>
      <c r="AR254" s="11">
        <f t="shared" si="62"/>
        <v>0</v>
      </c>
      <c r="AS254" s="11">
        <f t="shared" si="63"/>
        <v>0</v>
      </c>
      <c r="AT254" s="11">
        <f t="shared" si="77"/>
        <v>0</v>
      </c>
      <c r="AU254" s="11">
        <f t="shared" si="64"/>
        <v>0</v>
      </c>
      <c r="AV254" s="11">
        <f t="shared" si="65"/>
        <v>0</v>
      </c>
      <c r="AW254" s="11">
        <f t="shared" si="66"/>
        <v>0</v>
      </c>
    </row>
    <row r="255" spans="1:49">
      <c r="A255" s="38">
        <v>244</v>
      </c>
      <c r="B255" s="182" t="s">
        <v>282</v>
      </c>
      <c r="C255" s="201"/>
      <c r="D255" s="31"/>
      <c r="E255" s="184"/>
      <c r="F255" s="31"/>
      <c r="G255" s="31"/>
      <c r="H255" s="185">
        <f t="shared" si="67"/>
        <v>0</v>
      </c>
      <c r="I255" s="32"/>
      <c r="J255" s="219"/>
      <c r="K255" s="219"/>
      <c r="L255" s="178"/>
      <c r="M255" s="174">
        <f t="shared" si="68"/>
        <v>0</v>
      </c>
      <c r="N255" s="175" t="str">
        <f t="shared" si="69"/>
        <v/>
      </c>
      <c r="O255" s="176"/>
      <c r="P255" s="219"/>
      <c r="Q255" s="177">
        <f t="shared" si="76"/>
        <v>0</v>
      </c>
      <c r="R255" s="176"/>
      <c r="S255" s="176"/>
      <c r="T255" s="176"/>
      <c r="U255" s="176"/>
      <c r="V255" s="31"/>
      <c r="W255" s="219"/>
      <c r="X255" s="219"/>
      <c r="Y255" s="194">
        <f t="shared" si="59"/>
        <v>0</v>
      </c>
      <c r="Z255" s="36" t="s">
        <v>187</v>
      </c>
      <c r="AA255" s="36" t="s">
        <v>187</v>
      </c>
      <c r="AB255" s="219"/>
      <c r="AC255" s="36" t="s">
        <v>187</v>
      </c>
      <c r="AD255" s="36" t="s">
        <v>187</v>
      </c>
      <c r="AE255" s="219"/>
      <c r="AF255" s="36" t="s">
        <v>187</v>
      </c>
      <c r="AG255" s="36" t="s">
        <v>187</v>
      </c>
      <c r="AH255" s="219"/>
      <c r="AI255" s="198">
        <f t="shared" si="70"/>
        <v>0</v>
      </c>
      <c r="AJ255" s="196">
        <f t="shared" si="71"/>
        <v>0</v>
      </c>
      <c r="AK255" s="11">
        <f t="shared" si="72"/>
        <v>0</v>
      </c>
      <c r="AL255" s="11">
        <f t="shared" si="73"/>
        <v>0</v>
      </c>
      <c r="AM255" s="11">
        <f t="shared" si="74"/>
        <v>0</v>
      </c>
      <c r="AN255" s="33">
        <f t="shared" si="60"/>
        <v>0</v>
      </c>
      <c r="AP255" s="33">
        <f t="shared" si="75"/>
        <v>0</v>
      </c>
      <c r="AQ255" s="93">
        <f t="shared" si="61"/>
        <v>0</v>
      </c>
      <c r="AR255" s="11">
        <f t="shared" si="62"/>
        <v>0</v>
      </c>
      <c r="AS255" s="11">
        <f t="shared" si="63"/>
        <v>0</v>
      </c>
      <c r="AT255" s="11">
        <f t="shared" si="77"/>
        <v>0</v>
      </c>
      <c r="AU255" s="11">
        <f t="shared" si="64"/>
        <v>0</v>
      </c>
      <c r="AV255" s="11">
        <f t="shared" si="65"/>
        <v>0</v>
      </c>
      <c r="AW255" s="11">
        <f t="shared" si="66"/>
        <v>0</v>
      </c>
    </row>
    <row r="256" spans="1:49">
      <c r="A256" s="38">
        <v>245</v>
      </c>
      <c r="B256" s="182" t="s">
        <v>282</v>
      </c>
      <c r="C256" s="201"/>
      <c r="D256" s="31"/>
      <c r="E256" s="184"/>
      <c r="F256" s="31"/>
      <c r="G256" s="31"/>
      <c r="H256" s="185">
        <f t="shared" si="67"/>
        <v>0</v>
      </c>
      <c r="I256" s="32"/>
      <c r="J256" s="219"/>
      <c r="K256" s="219"/>
      <c r="L256" s="178"/>
      <c r="M256" s="174">
        <f t="shared" si="68"/>
        <v>0</v>
      </c>
      <c r="N256" s="175" t="str">
        <f t="shared" si="69"/>
        <v/>
      </c>
      <c r="O256" s="176"/>
      <c r="P256" s="219"/>
      <c r="Q256" s="177">
        <f t="shared" si="76"/>
        <v>0</v>
      </c>
      <c r="R256" s="176"/>
      <c r="S256" s="176"/>
      <c r="T256" s="176"/>
      <c r="U256" s="176"/>
      <c r="V256" s="31"/>
      <c r="W256" s="219"/>
      <c r="X256" s="219"/>
      <c r="Y256" s="194">
        <f t="shared" si="59"/>
        <v>0</v>
      </c>
      <c r="Z256" s="36" t="s">
        <v>187</v>
      </c>
      <c r="AA256" s="36" t="s">
        <v>187</v>
      </c>
      <c r="AB256" s="219"/>
      <c r="AC256" s="36" t="s">
        <v>187</v>
      </c>
      <c r="AD256" s="36" t="s">
        <v>187</v>
      </c>
      <c r="AE256" s="219"/>
      <c r="AF256" s="36" t="s">
        <v>187</v>
      </c>
      <c r="AG256" s="36" t="s">
        <v>187</v>
      </c>
      <c r="AH256" s="219"/>
      <c r="AI256" s="198">
        <f t="shared" si="70"/>
        <v>0</v>
      </c>
      <c r="AJ256" s="196">
        <f t="shared" si="71"/>
        <v>0</v>
      </c>
      <c r="AK256" s="11">
        <f t="shared" si="72"/>
        <v>0</v>
      </c>
      <c r="AL256" s="11">
        <f t="shared" si="73"/>
        <v>0</v>
      </c>
      <c r="AM256" s="11">
        <f t="shared" si="74"/>
        <v>0</v>
      </c>
      <c r="AN256" s="33">
        <f t="shared" si="60"/>
        <v>0</v>
      </c>
      <c r="AP256" s="33">
        <f t="shared" si="75"/>
        <v>0</v>
      </c>
      <c r="AQ256" s="93">
        <f t="shared" si="61"/>
        <v>0</v>
      </c>
      <c r="AR256" s="11">
        <f t="shared" si="62"/>
        <v>0</v>
      </c>
      <c r="AS256" s="11">
        <f t="shared" si="63"/>
        <v>0</v>
      </c>
      <c r="AT256" s="11">
        <f t="shared" si="77"/>
        <v>0</v>
      </c>
      <c r="AU256" s="11">
        <f t="shared" si="64"/>
        <v>0</v>
      </c>
      <c r="AV256" s="11">
        <f t="shared" si="65"/>
        <v>0</v>
      </c>
      <c r="AW256" s="11">
        <f t="shared" si="66"/>
        <v>0</v>
      </c>
    </row>
    <row r="257" spans="1:49">
      <c r="A257" s="38">
        <v>246</v>
      </c>
      <c r="B257" s="182" t="s">
        <v>282</v>
      </c>
      <c r="C257" s="201"/>
      <c r="D257" s="31"/>
      <c r="E257" s="184"/>
      <c r="F257" s="31"/>
      <c r="G257" s="31"/>
      <c r="H257" s="185">
        <f t="shared" si="67"/>
        <v>0</v>
      </c>
      <c r="I257" s="32"/>
      <c r="J257" s="219"/>
      <c r="K257" s="219"/>
      <c r="L257" s="178"/>
      <c r="M257" s="174">
        <f t="shared" si="68"/>
        <v>0</v>
      </c>
      <c r="N257" s="175" t="str">
        <f t="shared" si="69"/>
        <v/>
      </c>
      <c r="O257" s="176"/>
      <c r="P257" s="219"/>
      <c r="Q257" s="177">
        <f t="shared" si="76"/>
        <v>0</v>
      </c>
      <c r="R257" s="176"/>
      <c r="S257" s="176"/>
      <c r="T257" s="176"/>
      <c r="U257" s="176"/>
      <c r="V257" s="31"/>
      <c r="W257" s="219"/>
      <c r="X257" s="219"/>
      <c r="Y257" s="194">
        <f t="shared" si="59"/>
        <v>0</v>
      </c>
      <c r="Z257" s="36" t="s">
        <v>187</v>
      </c>
      <c r="AA257" s="36" t="s">
        <v>187</v>
      </c>
      <c r="AB257" s="219"/>
      <c r="AC257" s="36" t="s">
        <v>187</v>
      </c>
      <c r="AD257" s="36" t="s">
        <v>187</v>
      </c>
      <c r="AE257" s="219"/>
      <c r="AF257" s="36" t="s">
        <v>187</v>
      </c>
      <c r="AG257" s="36" t="s">
        <v>187</v>
      </c>
      <c r="AH257" s="219"/>
      <c r="AI257" s="198">
        <f t="shared" si="70"/>
        <v>0</v>
      </c>
      <c r="AJ257" s="196">
        <f t="shared" si="71"/>
        <v>0</v>
      </c>
      <c r="AK257" s="11">
        <f t="shared" si="72"/>
        <v>0</v>
      </c>
      <c r="AL257" s="11">
        <f t="shared" si="73"/>
        <v>0</v>
      </c>
      <c r="AM257" s="11">
        <f t="shared" si="74"/>
        <v>0</v>
      </c>
      <c r="AN257" s="33">
        <f t="shared" si="60"/>
        <v>0</v>
      </c>
      <c r="AP257" s="33">
        <f t="shared" si="75"/>
        <v>0</v>
      </c>
      <c r="AQ257" s="93">
        <f t="shared" si="61"/>
        <v>0</v>
      </c>
      <c r="AR257" s="11">
        <f t="shared" si="62"/>
        <v>0</v>
      </c>
      <c r="AS257" s="11">
        <f t="shared" si="63"/>
        <v>0</v>
      </c>
      <c r="AT257" s="11">
        <f t="shared" si="77"/>
        <v>0</v>
      </c>
      <c r="AU257" s="11">
        <f t="shared" si="64"/>
        <v>0</v>
      </c>
      <c r="AV257" s="11">
        <f t="shared" si="65"/>
        <v>0</v>
      </c>
      <c r="AW257" s="11">
        <f t="shared" si="66"/>
        <v>0</v>
      </c>
    </row>
    <row r="258" spans="1:49">
      <c r="A258" s="38">
        <v>247</v>
      </c>
      <c r="B258" s="182" t="s">
        <v>282</v>
      </c>
      <c r="C258" s="201"/>
      <c r="D258" s="31"/>
      <c r="E258" s="184"/>
      <c r="F258" s="31"/>
      <c r="G258" s="31"/>
      <c r="H258" s="185">
        <f t="shared" si="67"/>
        <v>0</v>
      </c>
      <c r="I258" s="32"/>
      <c r="J258" s="219"/>
      <c r="K258" s="219"/>
      <c r="L258" s="178"/>
      <c r="M258" s="174">
        <f t="shared" si="68"/>
        <v>0</v>
      </c>
      <c r="N258" s="175" t="str">
        <f t="shared" si="69"/>
        <v/>
      </c>
      <c r="O258" s="176"/>
      <c r="P258" s="219"/>
      <c r="Q258" s="177">
        <f t="shared" si="76"/>
        <v>0</v>
      </c>
      <c r="R258" s="176"/>
      <c r="S258" s="176"/>
      <c r="T258" s="176"/>
      <c r="U258" s="176"/>
      <c r="V258" s="31"/>
      <c r="W258" s="219"/>
      <c r="X258" s="219"/>
      <c r="Y258" s="194">
        <f t="shared" si="59"/>
        <v>0</v>
      </c>
      <c r="Z258" s="36" t="s">
        <v>187</v>
      </c>
      <c r="AA258" s="36" t="s">
        <v>187</v>
      </c>
      <c r="AB258" s="219"/>
      <c r="AC258" s="36" t="s">
        <v>187</v>
      </c>
      <c r="AD258" s="36" t="s">
        <v>187</v>
      </c>
      <c r="AE258" s="219"/>
      <c r="AF258" s="36" t="s">
        <v>187</v>
      </c>
      <c r="AG258" s="36" t="s">
        <v>187</v>
      </c>
      <c r="AH258" s="219"/>
      <c r="AI258" s="198">
        <f t="shared" si="70"/>
        <v>0</v>
      </c>
      <c r="AJ258" s="196">
        <f t="shared" si="71"/>
        <v>0</v>
      </c>
      <c r="AK258" s="11">
        <f t="shared" si="72"/>
        <v>0</v>
      </c>
      <c r="AL258" s="11">
        <f t="shared" si="73"/>
        <v>0</v>
      </c>
      <c r="AM258" s="11">
        <f t="shared" si="74"/>
        <v>0</v>
      </c>
      <c r="AN258" s="33">
        <f t="shared" si="60"/>
        <v>0</v>
      </c>
      <c r="AP258" s="33">
        <f t="shared" si="75"/>
        <v>0</v>
      </c>
      <c r="AQ258" s="93">
        <f t="shared" si="61"/>
        <v>0</v>
      </c>
      <c r="AR258" s="11">
        <f t="shared" si="62"/>
        <v>0</v>
      </c>
      <c r="AS258" s="11">
        <f t="shared" si="63"/>
        <v>0</v>
      </c>
      <c r="AT258" s="11">
        <f t="shared" si="77"/>
        <v>0</v>
      </c>
      <c r="AU258" s="11">
        <f t="shared" si="64"/>
        <v>0</v>
      </c>
      <c r="AV258" s="11">
        <f t="shared" si="65"/>
        <v>0</v>
      </c>
      <c r="AW258" s="11">
        <f t="shared" si="66"/>
        <v>0</v>
      </c>
    </row>
    <row r="259" spans="1:49">
      <c r="A259" s="38">
        <v>248</v>
      </c>
      <c r="B259" s="182" t="s">
        <v>282</v>
      </c>
      <c r="C259" s="201"/>
      <c r="D259" s="31"/>
      <c r="E259" s="184"/>
      <c r="F259" s="31"/>
      <c r="G259" s="31"/>
      <c r="H259" s="185">
        <f t="shared" si="67"/>
        <v>0</v>
      </c>
      <c r="I259" s="32"/>
      <c r="J259" s="219"/>
      <c r="K259" s="219"/>
      <c r="L259" s="178"/>
      <c r="M259" s="174">
        <f t="shared" si="68"/>
        <v>0</v>
      </c>
      <c r="N259" s="175" t="str">
        <f t="shared" si="69"/>
        <v/>
      </c>
      <c r="O259" s="176"/>
      <c r="P259" s="219"/>
      <c r="Q259" s="177">
        <f t="shared" si="76"/>
        <v>0</v>
      </c>
      <c r="R259" s="176"/>
      <c r="S259" s="176"/>
      <c r="T259" s="176"/>
      <c r="U259" s="176"/>
      <c r="V259" s="31"/>
      <c r="W259" s="219"/>
      <c r="X259" s="219"/>
      <c r="Y259" s="194">
        <f t="shared" si="59"/>
        <v>0</v>
      </c>
      <c r="Z259" s="36" t="s">
        <v>187</v>
      </c>
      <c r="AA259" s="36" t="s">
        <v>187</v>
      </c>
      <c r="AB259" s="219"/>
      <c r="AC259" s="36" t="s">
        <v>187</v>
      </c>
      <c r="AD259" s="36" t="s">
        <v>187</v>
      </c>
      <c r="AE259" s="219"/>
      <c r="AF259" s="36" t="s">
        <v>187</v>
      </c>
      <c r="AG259" s="36" t="s">
        <v>187</v>
      </c>
      <c r="AH259" s="219"/>
      <c r="AI259" s="198">
        <f t="shared" si="70"/>
        <v>0</v>
      </c>
      <c r="AJ259" s="196">
        <f t="shared" si="71"/>
        <v>0</v>
      </c>
      <c r="AK259" s="11">
        <f t="shared" si="72"/>
        <v>0</v>
      </c>
      <c r="AL259" s="11">
        <f t="shared" si="73"/>
        <v>0</v>
      </c>
      <c r="AM259" s="11">
        <f t="shared" si="74"/>
        <v>0</v>
      </c>
      <c r="AN259" s="33">
        <f t="shared" si="60"/>
        <v>0</v>
      </c>
      <c r="AP259" s="33">
        <f t="shared" si="75"/>
        <v>0</v>
      </c>
      <c r="AQ259" s="93">
        <f t="shared" si="61"/>
        <v>0</v>
      </c>
      <c r="AR259" s="11">
        <f t="shared" si="62"/>
        <v>0</v>
      </c>
      <c r="AS259" s="11">
        <f t="shared" si="63"/>
        <v>0</v>
      </c>
      <c r="AT259" s="11">
        <f t="shared" si="77"/>
        <v>0</v>
      </c>
      <c r="AU259" s="11">
        <f t="shared" si="64"/>
        <v>0</v>
      </c>
      <c r="AV259" s="11">
        <f t="shared" si="65"/>
        <v>0</v>
      </c>
      <c r="AW259" s="11">
        <f t="shared" si="66"/>
        <v>0</v>
      </c>
    </row>
    <row r="260" spans="1:49">
      <c r="A260" s="38">
        <v>249</v>
      </c>
      <c r="B260" s="182" t="s">
        <v>282</v>
      </c>
      <c r="C260" s="201"/>
      <c r="D260" s="31"/>
      <c r="E260" s="184"/>
      <c r="F260" s="31"/>
      <c r="G260" s="31"/>
      <c r="H260" s="185">
        <f t="shared" si="67"/>
        <v>0</v>
      </c>
      <c r="I260" s="32"/>
      <c r="J260" s="219"/>
      <c r="K260" s="219"/>
      <c r="L260" s="178"/>
      <c r="M260" s="174">
        <f t="shared" si="68"/>
        <v>0</v>
      </c>
      <c r="N260" s="175" t="str">
        <f t="shared" si="69"/>
        <v/>
      </c>
      <c r="O260" s="176"/>
      <c r="P260" s="219"/>
      <c r="Q260" s="177">
        <f t="shared" si="76"/>
        <v>0</v>
      </c>
      <c r="R260" s="176"/>
      <c r="S260" s="176"/>
      <c r="T260" s="176"/>
      <c r="U260" s="176"/>
      <c r="V260" s="31"/>
      <c r="W260" s="219"/>
      <c r="X260" s="219"/>
      <c r="Y260" s="194">
        <f t="shared" si="59"/>
        <v>0</v>
      </c>
      <c r="Z260" s="36" t="s">
        <v>187</v>
      </c>
      <c r="AA260" s="36" t="s">
        <v>187</v>
      </c>
      <c r="AB260" s="219"/>
      <c r="AC260" s="36" t="s">
        <v>187</v>
      </c>
      <c r="AD260" s="36" t="s">
        <v>187</v>
      </c>
      <c r="AE260" s="219"/>
      <c r="AF260" s="36" t="s">
        <v>187</v>
      </c>
      <c r="AG260" s="36" t="s">
        <v>187</v>
      </c>
      <c r="AH260" s="219"/>
      <c r="AI260" s="198">
        <f t="shared" si="70"/>
        <v>0</v>
      </c>
      <c r="AJ260" s="196">
        <f t="shared" si="71"/>
        <v>0</v>
      </c>
      <c r="AK260" s="11">
        <f t="shared" si="72"/>
        <v>0</v>
      </c>
      <c r="AL260" s="11">
        <f t="shared" si="73"/>
        <v>0</v>
      </c>
      <c r="AM260" s="11">
        <f t="shared" si="74"/>
        <v>0</v>
      </c>
      <c r="AN260" s="33">
        <f t="shared" si="60"/>
        <v>0</v>
      </c>
      <c r="AP260" s="33">
        <f t="shared" si="75"/>
        <v>0</v>
      </c>
      <c r="AQ260" s="93">
        <f t="shared" si="61"/>
        <v>0</v>
      </c>
      <c r="AR260" s="11">
        <f t="shared" si="62"/>
        <v>0</v>
      </c>
      <c r="AS260" s="11">
        <f t="shared" si="63"/>
        <v>0</v>
      </c>
      <c r="AT260" s="11">
        <f t="shared" si="77"/>
        <v>0</v>
      </c>
      <c r="AU260" s="11">
        <f t="shared" si="64"/>
        <v>0</v>
      </c>
      <c r="AV260" s="11">
        <f t="shared" si="65"/>
        <v>0</v>
      </c>
      <c r="AW260" s="11">
        <f t="shared" si="66"/>
        <v>0</v>
      </c>
    </row>
    <row r="261" spans="1:49">
      <c r="A261" s="38">
        <v>250</v>
      </c>
      <c r="B261" s="182" t="s">
        <v>282</v>
      </c>
      <c r="C261" s="201"/>
      <c r="D261" s="31"/>
      <c r="E261" s="184"/>
      <c r="F261" s="31"/>
      <c r="G261" s="31"/>
      <c r="H261" s="185">
        <f t="shared" si="67"/>
        <v>0</v>
      </c>
      <c r="I261" s="32"/>
      <c r="J261" s="219"/>
      <c r="K261" s="219"/>
      <c r="L261" s="178"/>
      <c r="M261" s="174">
        <f t="shared" si="68"/>
        <v>0</v>
      </c>
      <c r="N261" s="175" t="str">
        <f t="shared" si="69"/>
        <v/>
      </c>
      <c r="O261" s="176"/>
      <c r="P261" s="219"/>
      <c r="Q261" s="177">
        <f t="shared" si="76"/>
        <v>0</v>
      </c>
      <c r="R261" s="176"/>
      <c r="S261" s="176"/>
      <c r="T261" s="176"/>
      <c r="U261" s="176"/>
      <c r="V261" s="31"/>
      <c r="W261" s="219"/>
      <c r="X261" s="219"/>
      <c r="Y261" s="194">
        <f t="shared" si="59"/>
        <v>0</v>
      </c>
      <c r="Z261" s="36" t="s">
        <v>187</v>
      </c>
      <c r="AA261" s="36" t="s">
        <v>187</v>
      </c>
      <c r="AB261" s="219"/>
      <c r="AC261" s="36" t="s">
        <v>187</v>
      </c>
      <c r="AD261" s="36" t="s">
        <v>187</v>
      </c>
      <c r="AE261" s="219"/>
      <c r="AF261" s="36" t="s">
        <v>187</v>
      </c>
      <c r="AG261" s="36" t="s">
        <v>187</v>
      </c>
      <c r="AH261" s="219"/>
      <c r="AI261" s="198">
        <f t="shared" si="70"/>
        <v>0</v>
      </c>
      <c r="AJ261" s="196">
        <f t="shared" si="71"/>
        <v>0</v>
      </c>
      <c r="AK261" s="11">
        <f t="shared" si="72"/>
        <v>0</v>
      </c>
      <c r="AL261" s="11">
        <f t="shared" si="73"/>
        <v>0</v>
      </c>
      <c r="AM261" s="11">
        <f t="shared" si="74"/>
        <v>0</v>
      </c>
      <c r="AN261" s="33">
        <f t="shared" si="60"/>
        <v>0</v>
      </c>
      <c r="AP261" s="33">
        <f t="shared" si="75"/>
        <v>0</v>
      </c>
      <c r="AQ261" s="93">
        <f t="shared" si="61"/>
        <v>0</v>
      </c>
      <c r="AR261" s="11">
        <f t="shared" si="62"/>
        <v>0</v>
      </c>
      <c r="AS261" s="11">
        <f t="shared" si="63"/>
        <v>0</v>
      </c>
      <c r="AT261" s="11">
        <f t="shared" si="77"/>
        <v>0</v>
      </c>
      <c r="AU261" s="11">
        <f t="shared" si="64"/>
        <v>0</v>
      </c>
      <c r="AV261" s="11">
        <f t="shared" si="65"/>
        <v>0</v>
      </c>
      <c r="AW261" s="11">
        <f t="shared" si="66"/>
        <v>0</v>
      </c>
    </row>
    <row r="262" spans="1:49">
      <c r="A262" s="38">
        <v>251</v>
      </c>
      <c r="B262" s="182" t="s">
        <v>282</v>
      </c>
      <c r="C262" s="201"/>
      <c r="D262" s="31"/>
      <c r="E262" s="184"/>
      <c r="F262" s="31"/>
      <c r="G262" s="31"/>
      <c r="H262" s="185">
        <f t="shared" si="67"/>
        <v>0</v>
      </c>
      <c r="I262" s="32"/>
      <c r="J262" s="219"/>
      <c r="K262" s="219"/>
      <c r="L262" s="178"/>
      <c r="M262" s="174">
        <f t="shared" si="68"/>
        <v>0</v>
      </c>
      <c r="N262" s="175" t="str">
        <f t="shared" si="69"/>
        <v/>
      </c>
      <c r="O262" s="176"/>
      <c r="P262" s="219"/>
      <c r="Q262" s="177">
        <f t="shared" si="76"/>
        <v>0</v>
      </c>
      <c r="R262" s="176"/>
      <c r="S262" s="176"/>
      <c r="T262" s="176"/>
      <c r="U262" s="176"/>
      <c r="V262" s="31"/>
      <c r="W262" s="219"/>
      <c r="X262" s="219"/>
      <c r="Y262" s="194">
        <f t="shared" si="59"/>
        <v>0</v>
      </c>
      <c r="Z262" s="36" t="s">
        <v>187</v>
      </c>
      <c r="AA262" s="36" t="s">
        <v>187</v>
      </c>
      <c r="AB262" s="219"/>
      <c r="AC262" s="36" t="s">
        <v>187</v>
      </c>
      <c r="AD262" s="36" t="s">
        <v>187</v>
      </c>
      <c r="AE262" s="219"/>
      <c r="AF262" s="36" t="s">
        <v>187</v>
      </c>
      <c r="AG262" s="36" t="s">
        <v>187</v>
      </c>
      <c r="AH262" s="219"/>
      <c r="AI262" s="198">
        <f t="shared" si="70"/>
        <v>0</v>
      </c>
      <c r="AJ262" s="196">
        <f t="shared" si="71"/>
        <v>0</v>
      </c>
      <c r="AK262" s="11">
        <f t="shared" si="72"/>
        <v>0</v>
      </c>
      <c r="AL262" s="11">
        <f t="shared" si="73"/>
        <v>0</v>
      </c>
      <c r="AM262" s="11">
        <f t="shared" si="74"/>
        <v>0</v>
      </c>
      <c r="AN262" s="33">
        <f t="shared" si="60"/>
        <v>0</v>
      </c>
      <c r="AP262" s="33">
        <f t="shared" si="75"/>
        <v>0</v>
      </c>
      <c r="AQ262" s="93">
        <f t="shared" si="61"/>
        <v>0</v>
      </c>
      <c r="AR262" s="11">
        <f t="shared" si="62"/>
        <v>0</v>
      </c>
      <c r="AS262" s="11">
        <f t="shared" si="63"/>
        <v>0</v>
      </c>
      <c r="AT262" s="11">
        <f t="shared" si="77"/>
        <v>0</v>
      </c>
      <c r="AU262" s="11">
        <f t="shared" si="64"/>
        <v>0</v>
      </c>
      <c r="AV262" s="11">
        <f t="shared" si="65"/>
        <v>0</v>
      </c>
      <c r="AW262" s="11">
        <f t="shared" si="66"/>
        <v>0</v>
      </c>
    </row>
    <row r="263" spans="1:49">
      <c r="A263" s="38">
        <v>252</v>
      </c>
      <c r="B263" s="182" t="s">
        <v>282</v>
      </c>
      <c r="C263" s="201"/>
      <c r="D263" s="31"/>
      <c r="E263" s="184"/>
      <c r="F263" s="31"/>
      <c r="G263" s="31"/>
      <c r="H263" s="185">
        <f t="shared" si="67"/>
        <v>0</v>
      </c>
      <c r="I263" s="32"/>
      <c r="J263" s="219"/>
      <c r="K263" s="219"/>
      <c r="L263" s="178"/>
      <c r="M263" s="174">
        <f t="shared" si="68"/>
        <v>0</v>
      </c>
      <c r="N263" s="175" t="str">
        <f t="shared" si="69"/>
        <v/>
      </c>
      <c r="O263" s="176"/>
      <c r="P263" s="219"/>
      <c r="Q263" s="177">
        <f t="shared" si="76"/>
        <v>0</v>
      </c>
      <c r="R263" s="176"/>
      <c r="S263" s="176"/>
      <c r="T263" s="176"/>
      <c r="U263" s="176"/>
      <c r="V263" s="31"/>
      <c r="W263" s="219"/>
      <c r="X263" s="219"/>
      <c r="Y263" s="194">
        <f t="shared" si="59"/>
        <v>0</v>
      </c>
      <c r="Z263" s="36" t="s">
        <v>187</v>
      </c>
      <c r="AA263" s="36" t="s">
        <v>187</v>
      </c>
      <c r="AB263" s="219"/>
      <c r="AC263" s="36" t="s">
        <v>187</v>
      </c>
      <c r="AD263" s="36" t="s">
        <v>187</v>
      </c>
      <c r="AE263" s="219"/>
      <c r="AF263" s="36" t="s">
        <v>187</v>
      </c>
      <c r="AG263" s="36" t="s">
        <v>187</v>
      </c>
      <c r="AH263" s="219"/>
      <c r="AI263" s="198">
        <f t="shared" si="70"/>
        <v>0</v>
      </c>
      <c r="AJ263" s="196">
        <f t="shared" si="71"/>
        <v>0</v>
      </c>
      <c r="AK263" s="11">
        <f t="shared" si="72"/>
        <v>0</v>
      </c>
      <c r="AL263" s="11">
        <f t="shared" si="73"/>
        <v>0</v>
      </c>
      <c r="AM263" s="11">
        <f t="shared" si="74"/>
        <v>0</v>
      </c>
      <c r="AN263" s="33">
        <f t="shared" si="60"/>
        <v>0</v>
      </c>
      <c r="AP263" s="33">
        <f t="shared" si="75"/>
        <v>0</v>
      </c>
      <c r="AQ263" s="93">
        <f t="shared" si="61"/>
        <v>0</v>
      </c>
      <c r="AR263" s="11">
        <f t="shared" si="62"/>
        <v>0</v>
      </c>
      <c r="AS263" s="11">
        <f t="shared" si="63"/>
        <v>0</v>
      </c>
      <c r="AT263" s="11">
        <f t="shared" si="77"/>
        <v>0</v>
      </c>
      <c r="AU263" s="11">
        <f t="shared" si="64"/>
        <v>0</v>
      </c>
      <c r="AV263" s="11">
        <f t="shared" si="65"/>
        <v>0</v>
      </c>
      <c r="AW263" s="11">
        <f t="shared" si="66"/>
        <v>0</v>
      </c>
    </row>
    <row r="264" spans="1:49">
      <c r="A264" s="38">
        <v>253</v>
      </c>
      <c r="B264" s="182" t="s">
        <v>282</v>
      </c>
      <c r="C264" s="201"/>
      <c r="D264" s="31"/>
      <c r="E264" s="184"/>
      <c r="F264" s="31"/>
      <c r="G264" s="31"/>
      <c r="H264" s="185">
        <f t="shared" si="67"/>
        <v>0</v>
      </c>
      <c r="I264" s="32"/>
      <c r="J264" s="219"/>
      <c r="K264" s="219"/>
      <c r="L264" s="178"/>
      <c r="M264" s="174">
        <f t="shared" si="68"/>
        <v>0</v>
      </c>
      <c r="N264" s="175" t="str">
        <f t="shared" si="69"/>
        <v/>
      </c>
      <c r="O264" s="176"/>
      <c r="P264" s="219"/>
      <c r="Q264" s="177">
        <f t="shared" si="76"/>
        <v>0</v>
      </c>
      <c r="R264" s="176"/>
      <c r="S264" s="176"/>
      <c r="T264" s="176"/>
      <c r="U264" s="176"/>
      <c r="V264" s="31"/>
      <c r="W264" s="219"/>
      <c r="X264" s="219"/>
      <c r="Y264" s="194">
        <f t="shared" si="59"/>
        <v>0</v>
      </c>
      <c r="Z264" s="36" t="s">
        <v>187</v>
      </c>
      <c r="AA264" s="36" t="s">
        <v>187</v>
      </c>
      <c r="AB264" s="219"/>
      <c r="AC264" s="36" t="s">
        <v>187</v>
      </c>
      <c r="AD264" s="36" t="s">
        <v>187</v>
      </c>
      <c r="AE264" s="219"/>
      <c r="AF264" s="36" t="s">
        <v>187</v>
      </c>
      <c r="AG264" s="36" t="s">
        <v>187</v>
      </c>
      <c r="AH264" s="219"/>
      <c r="AI264" s="198">
        <f t="shared" si="70"/>
        <v>0</v>
      </c>
      <c r="AJ264" s="196">
        <f t="shared" si="71"/>
        <v>0</v>
      </c>
      <c r="AK264" s="11">
        <f t="shared" si="72"/>
        <v>0</v>
      </c>
      <c r="AL264" s="11">
        <f t="shared" si="73"/>
        <v>0</v>
      </c>
      <c r="AM264" s="11">
        <f t="shared" si="74"/>
        <v>0</v>
      </c>
      <c r="AN264" s="33">
        <f t="shared" si="60"/>
        <v>0</v>
      </c>
      <c r="AP264" s="33">
        <f t="shared" si="75"/>
        <v>0</v>
      </c>
      <c r="AQ264" s="93">
        <f t="shared" si="61"/>
        <v>0</v>
      </c>
      <c r="AR264" s="11">
        <f t="shared" si="62"/>
        <v>0</v>
      </c>
      <c r="AS264" s="11">
        <f t="shared" si="63"/>
        <v>0</v>
      </c>
      <c r="AT264" s="11">
        <f t="shared" si="77"/>
        <v>0</v>
      </c>
      <c r="AU264" s="11">
        <f t="shared" si="64"/>
        <v>0</v>
      </c>
      <c r="AV264" s="11">
        <f t="shared" si="65"/>
        <v>0</v>
      </c>
      <c r="AW264" s="11">
        <f t="shared" si="66"/>
        <v>0</v>
      </c>
    </row>
    <row r="265" spans="1:49">
      <c r="A265" s="38">
        <v>254</v>
      </c>
      <c r="B265" s="182" t="s">
        <v>282</v>
      </c>
      <c r="C265" s="201"/>
      <c r="D265" s="31"/>
      <c r="E265" s="184"/>
      <c r="F265" s="31"/>
      <c r="G265" s="31"/>
      <c r="H265" s="185">
        <f t="shared" si="67"/>
        <v>0</v>
      </c>
      <c r="I265" s="32"/>
      <c r="J265" s="219"/>
      <c r="K265" s="219"/>
      <c r="L265" s="178"/>
      <c r="M265" s="174">
        <f t="shared" si="68"/>
        <v>0</v>
      </c>
      <c r="N265" s="175" t="str">
        <f t="shared" si="69"/>
        <v/>
      </c>
      <c r="O265" s="176"/>
      <c r="P265" s="219"/>
      <c r="Q265" s="177">
        <f t="shared" si="76"/>
        <v>0</v>
      </c>
      <c r="R265" s="176"/>
      <c r="S265" s="176"/>
      <c r="T265" s="176"/>
      <c r="U265" s="176"/>
      <c r="V265" s="31"/>
      <c r="W265" s="219"/>
      <c r="X265" s="219"/>
      <c r="Y265" s="194">
        <f t="shared" si="59"/>
        <v>0</v>
      </c>
      <c r="Z265" s="36" t="s">
        <v>187</v>
      </c>
      <c r="AA265" s="36" t="s">
        <v>187</v>
      </c>
      <c r="AB265" s="219"/>
      <c r="AC265" s="36" t="s">
        <v>187</v>
      </c>
      <c r="AD265" s="36" t="s">
        <v>187</v>
      </c>
      <c r="AE265" s="219"/>
      <c r="AF265" s="36" t="s">
        <v>187</v>
      </c>
      <c r="AG265" s="36" t="s">
        <v>187</v>
      </c>
      <c r="AH265" s="219"/>
      <c r="AI265" s="198">
        <f t="shared" si="70"/>
        <v>0</v>
      </c>
      <c r="AJ265" s="196">
        <f t="shared" si="71"/>
        <v>0</v>
      </c>
      <c r="AK265" s="11">
        <f t="shared" si="72"/>
        <v>0</v>
      </c>
      <c r="AL265" s="11">
        <f t="shared" si="73"/>
        <v>0</v>
      </c>
      <c r="AM265" s="11">
        <f t="shared" si="74"/>
        <v>0</v>
      </c>
      <c r="AN265" s="33">
        <f t="shared" si="60"/>
        <v>0</v>
      </c>
      <c r="AP265" s="33">
        <f t="shared" si="75"/>
        <v>0</v>
      </c>
      <c r="AQ265" s="93">
        <f t="shared" si="61"/>
        <v>0</v>
      </c>
      <c r="AR265" s="11">
        <f t="shared" si="62"/>
        <v>0</v>
      </c>
      <c r="AS265" s="11">
        <f t="shared" si="63"/>
        <v>0</v>
      </c>
      <c r="AT265" s="11">
        <f t="shared" si="77"/>
        <v>0</v>
      </c>
      <c r="AU265" s="11">
        <f t="shared" si="64"/>
        <v>0</v>
      </c>
      <c r="AV265" s="11">
        <f t="shared" si="65"/>
        <v>0</v>
      </c>
      <c r="AW265" s="11">
        <f t="shared" si="66"/>
        <v>0</v>
      </c>
    </row>
    <row r="266" spans="1:49">
      <c r="A266" s="38">
        <v>255</v>
      </c>
      <c r="B266" s="182" t="s">
        <v>282</v>
      </c>
      <c r="C266" s="201"/>
      <c r="D266" s="31"/>
      <c r="E266" s="184"/>
      <c r="F266" s="31"/>
      <c r="G266" s="31"/>
      <c r="H266" s="185">
        <f t="shared" si="67"/>
        <v>0</v>
      </c>
      <c r="I266" s="32"/>
      <c r="J266" s="219"/>
      <c r="K266" s="219"/>
      <c r="L266" s="178"/>
      <c r="M266" s="174">
        <f t="shared" si="68"/>
        <v>0</v>
      </c>
      <c r="N266" s="175" t="str">
        <f t="shared" si="69"/>
        <v/>
      </c>
      <c r="O266" s="176"/>
      <c r="P266" s="219"/>
      <c r="Q266" s="177">
        <f t="shared" si="76"/>
        <v>0</v>
      </c>
      <c r="R266" s="176"/>
      <c r="S266" s="176"/>
      <c r="T266" s="176"/>
      <c r="U266" s="176"/>
      <c r="V266" s="31"/>
      <c r="W266" s="219"/>
      <c r="X266" s="219"/>
      <c r="Y266" s="194">
        <f t="shared" si="59"/>
        <v>0</v>
      </c>
      <c r="Z266" s="36" t="s">
        <v>187</v>
      </c>
      <c r="AA266" s="36" t="s">
        <v>187</v>
      </c>
      <c r="AB266" s="219"/>
      <c r="AC266" s="36" t="s">
        <v>187</v>
      </c>
      <c r="AD266" s="36" t="s">
        <v>187</v>
      </c>
      <c r="AE266" s="219"/>
      <c r="AF266" s="36" t="s">
        <v>187</v>
      </c>
      <c r="AG266" s="36" t="s">
        <v>187</v>
      </c>
      <c r="AH266" s="219"/>
      <c r="AI266" s="198">
        <f t="shared" si="70"/>
        <v>0</v>
      </c>
      <c r="AJ266" s="196">
        <f t="shared" si="71"/>
        <v>0</v>
      </c>
      <c r="AK266" s="11">
        <f t="shared" si="72"/>
        <v>0</v>
      </c>
      <c r="AL266" s="11">
        <f t="shared" si="73"/>
        <v>0</v>
      </c>
      <c r="AM266" s="11">
        <f t="shared" si="74"/>
        <v>0</v>
      </c>
      <c r="AN266" s="33">
        <f t="shared" si="60"/>
        <v>0</v>
      </c>
      <c r="AP266" s="33">
        <f t="shared" si="75"/>
        <v>0</v>
      </c>
      <c r="AQ266" s="93">
        <f t="shared" si="61"/>
        <v>0</v>
      </c>
      <c r="AR266" s="11">
        <f t="shared" si="62"/>
        <v>0</v>
      </c>
      <c r="AS266" s="11">
        <f t="shared" si="63"/>
        <v>0</v>
      </c>
      <c r="AT266" s="11">
        <f t="shared" si="77"/>
        <v>0</v>
      </c>
      <c r="AU266" s="11">
        <f t="shared" si="64"/>
        <v>0</v>
      </c>
      <c r="AV266" s="11">
        <f t="shared" si="65"/>
        <v>0</v>
      </c>
      <c r="AW266" s="11">
        <f t="shared" si="66"/>
        <v>0</v>
      </c>
    </row>
    <row r="267" spans="1:49">
      <c r="A267" s="38">
        <v>256</v>
      </c>
      <c r="B267" s="182" t="s">
        <v>282</v>
      </c>
      <c r="C267" s="201"/>
      <c r="D267" s="31"/>
      <c r="E267" s="184"/>
      <c r="F267" s="31"/>
      <c r="G267" s="31"/>
      <c r="H267" s="185">
        <f t="shared" si="67"/>
        <v>0</v>
      </c>
      <c r="I267" s="32"/>
      <c r="J267" s="219"/>
      <c r="K267" s="219"/>
      <c r="L267" s="178"/>
      <c r="M267" s="174">
        <f t="shared" si="68"/>
        <v>0</v>
      </c>
      <c r="N267" s="175" t="str">
        <f t="shared" si="69"/>
        <v/>
      </c>
      <c r="O267" s="176"/>
      <c r="P267" s="219"/>
      <c r="Q267" s="177">
        <f t="shared" si="76"/>
        <v>0</v>
      </c>
      <c r="R267" s="176"/>
      <c r="S267" s="176"/>
      <c r="T267" s="176"/>
      <c r="U267" s="176"/>
      <c r="V267" s="31"/>
      <c r="W267" s="219"/>
      <c r="X267" s="219"/>
      <c r="Y267" s="194">
        <f t="shared" si="59"/>
        <v>0</v>
      </c>
      <c r="Z267" s="36" t="s">
        <v>187</v>
      </c>
      <c r="AA267" s="36" t="s">
        <v>187</v>
      </c>
      <c r="AB267" s="219"/>
      <c r="AC267" s="36" t="s">
        <v>187</v>
      </c>
      <c r="AD267" s="36" t="s">
        <v>187</v>
      </c>
      <c r="AE267" s="219"/>
      <c r="AF267" s="36" t="s">
        <v>187</v>
      </c>
      <c r="AG267" s="36" t="s">
        <v>187</v>
      </c>
      <c r="AH267" s="219"/>
      <c r="AI267" s="198">
        <f t="shared" si="70"/>
        <v>0</v>
      </c>
      <c r="AJ267" s="196">
        <f t="shared" si="71"/>
        <v>0</v>
      </c>
      <c r="AK267" s="11">
        <f t="shared" si="72"/>
        <v>0</v>
      </c>
      <c r="AL267" s="11">
        <f t="shared" si="73"/>
        <v>0</v>
      </c>
      <c r="AM267" s="11">
        <f t="shared" si="74"/>
        <v>0</v>
      </c>
      <c r="AN267" s="33">
        <f t="shared" si="60"/>
        <v>0</v>
      </c>
      <c r="AP267" s="33">
        <f t="shared" si="75"/>
        <v>0</v>
      </c>
      <c r="AQ267" s="93">
        <f t="shared" si="61"/>
        <v>0</v>
      </c>
      <c r="AR267" s="11">
        <f t="shared" si="62"/>
        <v>0</v>
      </c>
      <c r="AS267" s="11">
        <f t="shared" si="63"/>
        <v>0</v>
      </c>
      <c r="AT267" s="11">
        <f t="shared" si="77"/>
        <v>0</v>
      </c>
      <c r="AU267" s="11">
        <f t="shared" si="64"/>
        <v>0</v>
      </c>
      <c r="AV267" s="11">
        <f t="shared" si="65"/>
        <v>0</v>
      </c>
      <c r="AW267" s="11">
        <f t="shared" si="66"/>
        <v>0</v>
      </c>
    </row>
    <row r="268" spans="1:49">
      <c r="A268" s="38">
        <v>257</v>
      </c>
      <c r="B268" s="182" t="s">
        <v>282</v>
      </c>
      <c r="C268" s="201"/>
      <c r="D268" s="31"/>
      <c r="E268" s="184"/>
      <c r="F268" s="31"/>
      <c r="G268" s="31"/>
      <c r="H268" s="185">
        <f t="shared" si="67"/>
        <v>0</v>
      </c>
      <c r="I268" s="32"/>
      <c r="J268" s="219"/>
      <c r="K268" s="219"/>
      <c r="L268" s="178"/>
      <c r="M268" s="174">
        <f t="shared" si="68"/>
        <v>0</v>
      </c>
      <c r="N268" s="175" t="str">
        <f t="shared" si="69"/>
        <v/>
      </c>
      <c r="O268" s="176"/>
      <c r="P268" s="219"/>
      <c r="Q268" s="177">
        <f t="shared" si="76"/>
        <v>0</v>
      </c>
      <c r="R268" s="176"/>
      <c r="S268" s="176"/>
      <c r="T268" s="176"/>
      <c r="U268" s="176"/>
      <c r="V268" s="31"/>
      <c r="W268" s="219"/>
      <c r="X268" s="219"/>
      <c r="Y268" s="194">
        <f t="shared" ref="Y268:Y331" si="78">IF(B268="โปรดเลือก ",0,IF(P268&lt;&gt;0,P268,IF(W268&gt;0,W268+X268,(J268+N268)*12+O268*12+P268+S268+T268+U268)))</f>
        <v>0</v>
      </c>
      <c r="Z268" s="36" t="s">
        <v>187</v>
      </c>
      <c r="AA268" s="36" t="s">
        <v>187</v>
      </c>
      <c r="AB268" s="219"/>
      <c r="AC268" s="36" t="s">
        <v>187</v>
      </c>
      <c r="AD268" s="36" t="s">
        <v>187</v>
      </c>
      <c r="AE268" s="219"/>
      <c r="AF268" s="36" t="s">
        <v>187</v>
      </c>
      <c r="AG268" s="36" t="s">
        <v>187</v>
      </c>
      <c r="AH268" s="219"/>
      <c r="AI268" s="198">
        <f t="shared" si="70"/>
        <v>0</v>
      </c>
      <c r="AJ268" s="196">
        <f t="shared" si="71"/>
        <v>0</v>
      </c>
      <c r="AK268" s="11">
        <f t="shared" si="72"/>
        <v>0</v>
      </c>
      <c r="AL268" s="11">
        <f t="shared" si="73"/>
        <v>0</v>
      </c>
      <c r="AM268" s="11">
        <f t="shared" si="74"/>
        <v>0</v>
      </c>
      <c r="AN268" s="33">
        <f t="shared" ref="AN268:AN331" si="79">IF(B268="โปรดเลือก",0,IF(B268="เป็นสมาชิก กบข. ",(AK268/365)+(AL268/12)+AM268+I268,ROUND((AK268/365)+(AL268/12)+AM268,0)))</f>
        <v>0</v>
      </c>
      <c r="AP268" s="33">
        <f t="shared" si="75"/>
        <v>0</v>
      </c>
      <c r="AQ268" s="93">
        <f t="shared" ref="AQ268:AQ331" si="80">IFERROR(VALUE(LEFT(F268,2)),0)</f>
        <v>0</v>
      </c>
      <c r="AR268" s="11">
        <f t="shared" ref="AR268:AR331" si="81">IFERROR(VALUE(MID(F268,4,2)),0)</f>
        <v>0</v>
      </c>
      <c r="AS268" s="11">
        <f t="shared" ref="AS268:AS331" si="82">IFERROR(VALUE(RIGHT(F268,4)),0)</f>
        <v>0</v>
      </c>
      <c r="AT268" s="11">
        <f t="shared" si="77"/>
        <v>0</v>
      </c>
      <c r="AU268" s="11">
        <f t="shared" ref="AU268:AU331" si="83">IFERROR(VALUE(LEFT(G268,2)),0)</f>
        <v>0</v>
      </c>
      <c r="AV268" s="11">
        <f t="shared" ref="AV268:AV331" si="84">IFERROR(VALUE(MID(G268,4,2)),0)</f>
        <v>0</v>
      </c>
      <c r="AW268" s="11">
        <f t="shared" ref="AW268:AW331" si="85">IFERROR(VALUE(RIGHT(G268,4)),0)</f>
        <v>0</v>
      </c>
    </row>
    <row r="269" spans="1:49">
      <c r="A269" s="38">
        <v>258</v>
      </c>
      <c r="B269" s="182" t="s">
        <v>282</v>
      </c>
      <c r="C269" s="201"/>
      <c r="D269" s="31"/>
      <c r="E269" s="184"/>
      <c r="F269" s="31"/>
      <c r="G269" s="31"/>
      <c r="H269" s="185">
        <f t="shared" ref="H269:H332" si="86">IFERROR(IF(B269="โปรดเลือก",0,IF(B269="ไม่เป็นสมาชิก กบข.",ROUND((DATEDIF(F269,G269,"Y")+DATEDIF(F269,G269,"Ym")/12)+I269,0),AN269)),0)</f>
        <v>0</v>
      </c>
      <c r="I269" s="32"/>
      <c r="J269" s="219"/>
      <c r="K269" s="219"/>
      <c r="L269" s="178"/>
      <c r="M269" s="174">
        <f t="shared" ref="M269:M332" si="87">L269+K269</f>
        <v>0</v>
      </c>
      <c r="N269" s="175" t="str">
        <f t="shared" ref="N269:N332" si="88">IFERROR(IF(P269&lt;&gt;0,0,IF(B269="โปรดเลือก ","",(IF(B269="ไม่เป็นสมาชิก กบข.",M269*H269/50,IF(B269="เป็นสมาชิก กบข. ",(IF(M269*H269/50&gt;0.7*M269,0.7*M269,M269*H269/50))))))),0)</f>
        <v/>
      </c>
      <c r="O269" s="176"/>
      <c r="P269" s="219"/>
      <c r="Q269" s="177">
        <f t="shared" si="76"/>
        <v>0</v>
      </c>
      <c r="R269" s="176"/>
      <c r="S269" s="176"/>
      <c r="T269" s="176"/>
      <c r="U269" s="176"/>
      <c r="V269" s="31"/>
      <c r="W269" s="219"/>
      <c r="X269" s="219"/>
      <c r="Y269" s="194">
        <f t="shared" si="78"/>
        <v>0</v>
      </c>
      <c r="Z269" s="36" t="s">
        <v>187</v>
      </c>
      <c r="AA269" s="36" t="s">
        <v>187</v>
      </c>
      <c r="AB269" s="219"/>
      <c r="AC269" s="36" t="s">
        <v>187</v>
      </c>
      <c r="AD269" s="36" t="s">
        <v>187</v>
      </c>
      <c r="AE269" s="219"/>
      <c r="AF269" s="36" t="s">
        <v>187</v>
      </c>
      <c r="AG269" s="36" t="s">
        <v>187</v>
      </c>
      <c r="AH269" s="219"/>
      <c r="AI269" s="198">
        <f t="shared" ref="AI269:AI332" si="89">AB269+AE269+AH269</f>
        <v>0</v>
      </c>
      <c r="AJ269" s="196">
        <f t="shared" ref="AJ269:AJ332" si="90">Y269+AI269</f>
        <v>0</v>
      </c>
      <c r="AK269" s="11">
        <f t="shared" ref="AK269:AK332" si="91">IF(AU269&lt;AQ269,AT269-AQ269+AU269,AU269-AQ269)</f>
        <v>0</v>
      </c>
      <c r="AL269" s="11">
        <f t="shared" ref="AL269:AL332" si="92">IF(AU269=AQ269,IF(AV269=AR269,0,IF(AV269&gt;AR269,AV269-AR269,12+AV269-AR269)),IF(AU269&gt;AQ269,IF(AV269&gt;AR269,AV269-AR269,IF(AV269=AR269,0,12+AV269-AR269)),IF(AU269&lt;AQ269,IF(AV269&gt;AR269,AV269-AR269-1,IF(AV269=AR269,0,12+AV269-AR269-1)))))</f>
        <v>0</v>
      </c>
      <c r="AM269" s="11">
        <f t="shared" ref="AM269:AM332" si="93">IF(AND(AQ269=AU269,AR269=AV269),AW269-AS269,IF(AND(AQ269&gt;=AU269,AR269&gt;AV269),AW269-AS269-1,IF(AND(AQ269&lt;AU269,AR269&gt;AV269),AW269-AS269-1,IF(AND(AQ269&lt;AU269,AR269&lt;AV269),AW269-AS269,AW269-AS269))))</f>
        <v>0</v>
      </c>
      <c r="AN269" s="33">
        <f t="shared" si="79"/>
        <v>0</v>
      </c>
      <c r="AP269" s="33">
        <f t="shared" ref="AP269:AP332" si="94">IFERROR(IF(AND(J269&lt;&gt;0,N269=0),J269*15,IF(AND(J269=0,N269&lt;&gt;0),N269*15,0)),0)</f>
        <v>0</v>
      </c>
      <c r="AQ269" s="93">
        <f t="shared" si="80"/>
        <v>0</v>
      </c>
      <c r="AR269" s="11">
        <f t="shared" si="81"/>
        <v>0</v>
      </c>
      <c r="AS269" s="11">
        <f t="shared" si="82"/>
        <v>0</v>
      </c>
      <c r="AT269" s="11">
        <f t="shared" si="77"/>
        <v>0</v>
      </c>
      <c r="AU269" s="11">
        <f t="shared" si="83"/>
        <v>0</v>
      </c>
      <c r="AV269" s="11">
        <f t="shared" si="84"/>
        <v>0</v>
      </c>
      <c r="AW269" s="11">
        <f t="shared" si="85"/>
        <v>0</v>
      </c>
    </row>
    <row r="270" spans="1:49">
      <c r="A270" s="38">
        <v>259</v>
      </c>
      <c r="B270" s="182" t="s">
        <v>282</v>
      </c>
      <c r="C270" s="201"/>
      <c r="D270" s="31"/>
      <c r="E270" s="184"/>
      <c r="F270" s="31"/>
      <c r="G270" s="31"/>
      <c r="H270" s="185">
        <f t="shared" si="86"/>
        <v>0</v>
      </c>
      <c r="I270" s="32"/>
      <c r="J270" s="219"/>
      <c r="K270" s="219"/>
      <c r="L270" s="178"/>
      <c r="M270" s="174">
        <f t="shared" si="87"/>
        <v>0</v>
      </c>
      <c r="N270" s="175" t="str">
        <f t="shared" si="88"/>
        <v/>
      </c>
      <c r="O270" s="176"/>
      <c r="P270" s="219"/>
      <c r="Q270" s="177">
        <f t="shared" ref="Q270:Q333" si="95">IF(AP270&lt;500000,AP270,500000)</f>
        <v>0</v>
      </c>
      <c r="R270" s="176"/>
      <c r="S270" s="176"/>
      <c r="T270" s="176"/>
      <c r="U270" s="176"/>
      <c r="V270" s="31"/>
      <c r="W270" s="219"/>
      <c r="X270" s="219"/>
      <c r="Y270" s="194">
        <f t="shared" si="78"/>
        <v>0</v>
      </c>
      <c r="Z270" s="36" t="s">
        <v>187</v>
      </c>
      <c r="AA270" s="36" t="s">
        <v>187</v>
      </c>
      <c r="AB270" s="219"/>
      <c r="AC270" s="36" t="s">
        <v>187</v>
      </c>
      <c r="AD270" s="36" t="s">
        <v>187</v>
      </c>
      <c r="AE270" s="219"/>
      <c r="AF270" s="36" t="s">
        <v>187</v>
      </c>
      <c r="AG270" s="36" t="s">
        <v>187</v>
      </c>
      <c r="AH270" s="219"/>
      <c r="AI270" s="198">
        <f t="shared" si="89"/>
        <v>0</v>
      </c>
      <c r="AJ270" s="196">
        <f t="shared" si="90"/>
        <v>0</v>
      </c>
      <c r="AK270" s="11">
        <f t="shared" si="91"/>
        <v>0</v>
      </c>
      <c r="AL270" s="11">
        <f t="shared" si="92"/>
        <v>0</v>
      </c>
      <c r="AM270" s="11">
        <f t="shared" si="93"/>
        <v>0</v>
      </c>
      <c r="AN270" s="33">
        <f t="shared" si="79"/>
        <v>0</v>
      </c>
      <c r="AP270" s="33">
        <f t="shared" si="94"/>
        <v>0</v>
      </c>
      <c r="AQ270" s="93">
        <f t="shared" si="80"/>
        <v>0</v>
      </c>
      <c r="AR270" s="11">
        <f t="shared" si="81"/>
        <v>0</v>
      </c>
      <c r="AS270" s="11">
        <f t="shared" si="82"/>
        <v>0</v>
      </c>
      <c r="AT270" s="11">
        <f t="shared" ref="AT270:AT333" si="96">IFERROR(VLOOKUP(AV270-1,$AY$12:$AZ$23,2,0),0)</f>
        <v>0</v>
      </c>
      <c r="AU270" s="11">
        <f t="shared" si="83"/>
        <v>0</v>
      </c>
      <c r="AV270" s="11">
        <f t="shared" si="84"/>
        <v>0</v>
      </c>
      <c r="AW270" s="11">
        <f t="shared" si="85"/>
        <v>0</v>
      </c>
    </row>
    <row r="271" spans="1:49">
      <c r="A271" s="38">
        <v>260</v>
      </c>
      <c r="B271" s="182" t="s">
        <v>282</v>
      </c>
      <c r="C271" s="201"/>
      <c r="D271" s="31"/>
      <c r="E271" s="184"/>
      <c r="F271" s="31"/>
      <c r="G271" s="31"/>
      <c r="H271" s="185">
        <f t="shared" si="86"/>
        <v>0</v>
      </c>
      <c r="I271" s="32"/>
      <c r="J271" s="219"/>
      <c r="K271" s="219"/>
      <c r="L271" s="178"/>
      <c r="M271" s="174">
        <f t="shared" si="87"/>
        <v>0</v>
      </c>
      <c r="N271" s="175" t="str">
        <f t="shared" si="88"/>
        <v/>
      </c>
      <c r="O271" s="176"/>
      <c r="P271" s="219"/>
      <c r="Q271" s="177">
        <f t="shared" si="95"/>
        <v>0</v>
      </c>
      <c r="R271" s="176"/>
      <c r="S271" s="176"/>
      <c r="T271" s="176"/>
      <c r="U271" s="176"/>
      <c r="V271" s="31"/>
      <c r="W271" s="219"/>
      <c r="X271" s="219"/>
      <c r="Y271" s="194">
        <f t="shared" si="78"/>
        <v>0</v>
      </c>
      <c r="Z271" s="36" t="s">
        <v>187</v>
      </c>
      <c r="AA271" s="36" t="s">
        <v>187</v>
      </c>
      <c r="AB271" s="219"/>
      <c r="AC271" s="36" t="s">
        <v>187</v>
      </c>
      <c r="AD271" s="36" t="s">
        <v>187</v>
      </c>
      <c r="AE271" s="219"/>
      <c r="AF271" s="36" t="s">
        <v>187</v>
      </c>
      <c r="AG271" s="36" t="s">
        <v>187</v>
      </c>
      <c r="AH271" s="219"/>
      <c r="AI271" s="198">
        <f t="shared" si="89"/>
        <v>0</v>
      </c>
      <c r="AJ271" s="196">
        <f t="shared" si="90"/>
        <v>0</v>
      </c>
      <c r="AK271" s="11">
        <f t="shared" si="91"/>
        <v>0</v>
      </c>
      <c r="AL271" s="11">
        <f t="shared" si="92"/>
        <v>0</v>
      </c>
      <c r="AM271" s="11">
        <f t="shared" si="93"/>
        <v>0</v>
      </c>
      <c r="AN271" s="33">
        <f t="shared" si="79"/>
        <v>0</v>
      </c>
      <c r="AP271" s="33">
        <f t="shared" si="94"/>
        <v>0</v>
      </c>
      <c r="AQ271" s="93">
        <f t="shared" si="80"/>
        <v>0</v>
      </c>
      <c r="AR271" s="11">
        <f t="shared" si="81"/>
        <v>0</v>
      </c>
      <c r="AS271" s="11">
        <f t="shared" si="82"/>
        <v>0</v>
      </c>
      <c r="AT271" s="11">
        <f t="shared" si="96"/>
        <v>0</v>
      </c>
      <c r="AU271" s="11">
        <f t="shared" si="83"/>
        <v>0</v>
      </c>
      <c r="AV271" s="11">
        <f t="shared" si="84"/>
        <v>0</v>
      </c>
      <c r="AW271" s="11">
        <f t="shared" si="85"/>
        <v>0</v>
      </c>
    </row>
    <row r="272" spans="1:49">
      <c r="A272" s="38">
        <v>261</v>
      </c>
      <c r="B272" s="182" t="s">
        <v>282</v>
      </c>
      <c r="C272" s="201"/>
      <c r="D272" s="31"/>
      <c r="E272" s="184"/>
      <c r="F272" s="31"/>
      <c r="G272" s="31"/>
      <c r="H272" s="185">
        <f t="shared" si="86"/>
        <v>0</v>
      </c>
      <c r="I272" s="32"/>
      <c r="J272" s="219"/>
      <c r="K272" s="219"/>
      <c r="L272" s="178"/>
      <c r="M272" s="174">
        <f t="shared" si="87"/>
        <v>0</v>
      </c>
      <c r="N272" s="175" t="str">
        <f t="shared" si="88"/>
        <v/>
      </c>
      <c r="O272" s="176"/>
      <c r="P272" s="219"/>
      <c r="Q272" s="177">
        <f t="shared" si="95"/>
        <v>0</v>
      </c>
      <c r="R272" s="176"/>
      <c r="S272" s="176"/>
      <c r="T272" s="176"/>
      <c r="U272" s="176"/>
      <c r="V272" s="31"/>
      <c r="W272" s="219"/>
      <c r="X272" s="219"/>
      <c r="Y272" s="194">
        <f t="shared" si="78"/>
        <v>0</v>
      </c>
      <c r="Z272" s="36" t="s">
        <v>187</v>
      </c>
      <c r="AA272" s="36" t="s">
        <v>187</v>
      </c>
      <c r="AB272" s="219"/>
      <c r="AC272" s="36" t="s">
        <v>187</v>
      </c>
      <c r="AD272" s="36" t="s">
        <v>187</v>
      </c>
      <c r="AE272" s="219"/>
      <c r="AF272" s="36" t="s">
        <v>187</v>
      </c>
      <c r="AG272" s="36" t="s">
        <v>187</v>
      </c>
      <c r="AH272" s="219"/>
      <c r="AI272" s="198">
        <f t="shared" si="89"/>
        <v>0</v>
      </c>
      <c r="AJ272" s="196">
        <f t="shared" si="90"/>
        <v>0</v>
      </c>
      <c r="AK272" s="11">
        <f t="shared" si="91"/>
        <v>0</v>
      </c>
      <c r="AL272" s="11">
        <f t="shared" si="92"/>
        <v>0</v>
      </c>
      <c r="AM272" s="11">
        <f t="shared" si="93"/>
        <v>0</v>
      </c>
      <c r="AN272" s="33">
        <f t="shared" si="79"/>
        <v>0</v>
      </c>
      <c r="AP272" s="33">
        <f t="shared" si="94"/>
        <v>0</v>
      </c>
      <c r="AQ272" s="93">
        <f t="shared" si="80"/>
        <v>0</v>
      </c>
      <c r="AR272" s="11">
        <f t="shared" si="81"/>
        <v>0</v>
      </c>
      <c r="AS272" s="11">
        <f t="shared" si="82"/>
        <v>0</v>
      </c>
      <c r="AT272" s="11">
        <f t="shared" si="96"/>
        <v>0</v>
      </c>
      <c r="AU272" s="11">
        <f t="shared" si="83"/>
        <v>0</v>
      </c>
      <c r="AV272" s="11">
        <f t="shared" si="84"/>
        <v>0</v>
      </c>
      <c r="AW272" s="11">
        <f t="shared" si="85"/>
        <v>0</v>
      </c>
    </row>
    <row r="273" spans="1:49">
      <c r="A273" s="38">
        <v>262</v>
      </c>
      <c r="B273" s="182" t="s">
        <v>282</v>
      </c>
      <c r="C273" s="201"/>
      <c r="D273" s="31"/>
      <c r="E273" s="184"/>
      <c r="F273" s="31"/>
      <c r="G273" s="31"/>
      <c r="H273" s="185">
        <f t="shared" si="86"/>
        <v>0</v>
      </c>
      <c r="I273" s="32"/>
      <c r="J273" s="219"/>
      <c r="K273" s="219"/>
      <c r="L273" s="178"/>
      <c r="M273" s="174">
        <f t="shared" si="87"/>
        <v>0</v>
      </c>
      <c r="N273" s="175" t="str">
        <f t="shared" si="88"/>
        <v/>
      </c>
      <c r="O273" s="176"/>
      <c r="P273" s="219"/>
      <c r="Q273" s="177">
        <f t="shared" si="95"/>
        <v>0</v>
      </c>
      <c r="R273" s="176"/>
      <c r="S273" s="176"/>
      <c r="T273" s="176"/>
      <c r="U273" s="176"/>
      <c r="V273" s="31"/>
      <c r="W273" s="219"/>
      <c r="X273" s="219"/>
      <c r="Y273" s="194">
        <f t="shared" si="78"/>
        <v>0</v>
      </c>
      <c r="Z273" s="36" t="s">
        <v>187</v>
      </c>
      <c r="AA273" s="36" t="s">
        <v>187</v>
      </c>
      <c r="AB273" s="219"/>
      <c r="AC273" s="36" t="s">
        <v>187</v>
      </c>
      <c r="AD273" s="36" t="s">
        <v>187</v>
      </c>
      <c r="AE273" s="219"/>
      <c r="AF273" s="36" t="s">
        <v>187</v>
      </c>
      <c r="AG273" s="36" t="s">
        <v>187</v>
      </c>
      <c r="AH273" s="219"/>
      <c r="AI273" s="198">
        <f t="shared" si="89"/>
        <v>0</v>
      </c>
      <c r="AJ273" s="196">
        <f t="shared" si="90"/>
        <v>0</v>
      </c>
      <c r="AK273" s="11">
        <f t="shared" si="91"/>
        <v>0</v>
      </c>
      <c r="AL273" s="11">
        <f t="shared" si="92"/>
        <v>0</v>
      </c>
      <c r="AM273" s="11">
        <f t="shared" si="93"/>
        <v>0</v>
      </c>
      <c r="AN273" s="33">
        <f t="shared" si="79"/>
        <v>0</v>
      </c>
      <c r="AP273" s="33">
        <f t="shared" si="94"/>
        <v>0</v>
      </c>
      <c r="AQ273" s="93">
        <f t="shared" si="80"/>
        <v>0</v>
      </c>
      <c r="AR273" s="11">
        <f t="shared" si="81"/>
        <v>0</v>
      </c>
      <c r="AS273" s="11">
        <f t="shared" si="82"/>
        <v>0</v>
      </c>
      <c r="AT273" s="11">
        <f t="shared" si="96"/>
        <v>0</v>
      </c>
      <c r="AU273" s="11">
        <f t="shared" si="83"/>
        <v>0</v>
      </c>
      <c r="AV273" s="11">
        <f t="shared" si="84"/>
        <v>0</v>
      </c>
      <c r="AW273" s="11">
        <f t="shared" si="85"/>
        <v>0</v>
      </c>
    </row>
    <row r="274" spans="1:49">
      <c r="A274" s="38">
        <v>263</v>
      </c>
      <c r="B274" s="182" t="s">
        <v>282</v>
      </c>
      <c r="C274" s="201"/>
      <c r="D274" s="31"/>
      <c r="E274" s="184"/>
      <c r="F274" s="31"/>
      <c r="G274" s="31"/>
      <c r="H274" s="185">
        <f t="shared" si="86"/>
        <v>0</v>
      </c>
      <c r="I274" s="32"/>
      <c r="J274" s="219"/>
      <c r="K274" s="219"/>
      <c r="L274" s="178"/>
      <c r="M274" s="174">
        <f t="shared" si="87"/>
        <v>0</v>
      </c>
      <c r="N274" s="175" t="str">
        <f t="shared" si="88"/>
        <v/>
      </c>
      <c r="O274" s="176"/>
      <c r="P274" s="219"/>
      <c r="Q274" s="177">
        <f t="shared" si="95"/>
        <v>0</v>
      </c>
      <c r="R274" s="176"/>
      <c r="S274" s="176"/>
      <c r="T274" s="176"/>
      <c r="U274" s="176"/>
      <c r="V274" s="31"/>
      <c r="W274" s="219"/>
      <c r="X274" s="219"/>
      <c r="Y274" s="194">
        <f t="shared" si="78"/>
        <v>0</v>
      </c>
      <c r="Z274" s="36" t="s">
        <v>187</v>
      </c>
      <c r="AA274" s="36" t="s">
        <v>187</v>
      </c>
      <c r="AB274" s="219"/>
      <c r="AC274" s="36" t="s">
        <v>187</v>
      </c>
      <c r="AD274" s="36" t="s">
        <v>187</v>
      </c>
      <c r="AE274" s="219"/>
      <c r="AF274" s="36" t="s">
        <v>187</v>
      </c>
      <c r="AG274" s="36" t="s">
        <v>187</v>
      </c>
      <c r="AH274" s="219"/>
      <c r="AI274" s="198">
        <f t="shared" si="89"/>
        <v>0</v>
      </c>
      <c r="AJ274" s="196">
        <f t="shared" si="90"/>
        <v>0</v>
      </c>
      <c r="AK274" s="11">
        <f t="shared" si="91"/>
        <v>0</v>
      </c>
      <c r="AL274" s="11">
        <f t="shared" si="92"/>
        <v>0</v>
      </c>
      <c r="AM274" s="11">
        <f t="shared" si="93"/>
        <v>0</v>
      </c>
      <c r="AN274" s="33">
        <f t="shared" si="79"/>
        <v>0</v>
      </c>
      <c r="AP274" s="33">
        <f t="shared" si="94"/>
        <v>0</v>
      </c>
      <c r="AQ274" s="93">
        <f t="shared" si="80"/>
        <v>0</v>
      </c>
      <c r="AR274" s="11">
        <f t="shared" si="81"/>
        <v>0</v>
      </c>
      <c r="AS274" s="11">
        <f t="shared" si="82"/>
        <v>0</v>
      </c>
      <c r="AT274" s="11">
        <f t="shared" si="96"/>
        <v>0</v>
      </c>
      <c r="AU274" s="11">
        <f t="shared" si="83"/>
        <v>0</v>
      </c>
      <c r="AV274" s="11">
        <f t="shared" si="84"/>
        <v>0</v>
      </c>
      <c r="AW274" s="11">
        <f t="shared" si="85"/>
        <v>0</v>
      </c>
    </row>
    <row r="275" spans="1:49">
      <c r="A275" s="38">
        <v>264</v>
      </c>
      <c r="B275" s="182" t="s">
        <v>282</v>
      </c>
      <c r="C275" s="201"/>
      <c r="D275" s="31"/>
      <c r="E275" s="184"/>
      <c r="F275" s="31"/>
      <c r="G275" s="31"/>
      <c r="H275" s="185">
        <f t="shared" si="86"/>
        <v>0</v>
      </c>
      <c r="I275" s="32"/>
      <c r="J275" s="219"/>
      <c r="K275" s="219"/>
      <c r="L275" s="178"/>
      <c r="M275" s="174">
        <f t="shared" si="87"/>
        <v>0</v>
      </c>
      <c r="N275" s="175" t="str">
        <f t="shared" si="88"/>
        <v/>
      </c>
      <c r="O275" s="176"/>
      <c r="P275" s="219"/>
      <c r="Q275" s="177">
        <f t="shared" si="95"/>
        <v>0</v>
      </c>
      <c r="R275" s="176"/>
      <c r="S275" s="176"/>
      <c r="T275" s="176"/>
      <c r="U275" s="176"/>
      <c r="V275" s="31"/>
      <c r="W275" s="219"/>
      <c r="X275" s="219"/>
      <c r="Y275" s="194">
        <f t="shared" si="78"/>
        <v>0</v>
      </c>
      <c r="Z275" s="36" t="s">
        <v>187</v>
      </c>
      <c r="AA275" s="36" t="s">
        <v>187</v>
      </c>
      <c r="AB275" s="219"/>
      <c r="AC275" s="36" t="s">
        <v>187</v>
      </c>
      <c r="AD275" s="36" t="s">
        <v>187</v>
      </c>
      <c r="AE275" s="219"/>
      <c r="AF275" s="36" t="s">
        <v>187</v>
      </c>
      <c r="AG275" s="36" t="s">
        <v>187</v>
      </c>
      <c r="AH275" s="219"/>
      <c r="AI275" s="198">
        <f t="shared" si="89"/>
        <v>0</v>
      </c>
      <c r="AJ275" s="196">
        <f t="shared" si="90"/>
        <v>0</v>
      </c>
      <c r="AK275" s="11">
        <f t="shared" si="91"/>
        <v>0</v>
      </c>
      <c r="AL275" s="11">
        <f t="shared" si="92"/>
        <v>0</v>
      </c>
      <c r="AM275" s="11">
        <f t="shared" si="93"/>
        <v>0</v>
      </c>
      <c r="AN275" s="33">
        <f t="shared" si="79"/>
        <v>0</v>
      </c>
      <c r="AP275" s="33">
        <f t="shared" si="94"/>
        <v>0</v>
      </c>
      <c r="AQ275" s="93">
        <f t="shared" si="80"/>
        <v>0</v>
      </c>
      <c r="AR275" s="11">
        <f t="shared" si="81"/>
        <v>0</v>
      </c>
      <c r="AS275" s="11">
        <f t="shared" si="82"/>
        <v>0</v>
      </c>
      <c r="AT275" s="11">
        <f t="shared" si="96"/>
        <v>0</v>
      </c>
      <c r="AU275" s="11">
        <f t="shared" si="83"/>
        <v>0</v>
      </c>
      <c r="AV275" s="11">
        <f t="shared" si="84"/>
        <v>0</v>
      </c>
      <c r="AW275" s="11">
        <f t="shared" si="85"/>
        <v>0</v>
      </c>
    </row>
    <row r="276" spans="1:49">
      <c r="A276" s="38">
        <v>265</v>
      </c>
      <c r="B276" s="182" t="s">
        <v>282</v>
      </c>
      <c r="C276" s="201"/>
      <c r="D276" s="31"/>
      <c r="E276" s="184"/>
      <c r="F276" s="31"/>
      <c r="G276" s="31"/>
      <c r="H276" s="185">
        <f t="shared" si="86"/>
        <v>0</v>
      </c>
      <c r="I276" s="32"/>
      <c r="J276" s="219"/>
      <c r="K276" s="219"/>
      <c r="L276" s="178"/>
      <c r="M276" s="174">
        <f t="shared" si="87"/>
        <v>0</v>
      </c>
      <c r="N276" s="175" t="str">
        <f t="shared" si="88"/>
        <v/>
      </c>
      <c r="O276" s="176"/>
      <c r="P276" s="219"/>
      <c r="Q276" s="177">
        <f t="shared" si="95"/>
        <v>0</v>
      </c>
      <c r="R276" s="176"/>
      <c r="S276" s="176"/>
      <c r="T276" s="176"/>
      <c r="U276" s="176"/>
      <c r="V276" s="31"/>
      <c r="W276" s="219"/>
      <c r="X276" s="219"/>
      <c r="Y276" s="194">
        <f t="shared" si="78"/>
        <v>0</v>
      </c>
      <c r="Z276" s="36" t="s">
        <v>187</v>
      </c>
      <c r="AA276" s="36" t="s">
        <v>187</v>
      </c>
      <c r="AB276" s="219"/>
      <c r="AC276" s="36" t="s">
        <v>187</v>
      </c>
      <c r="AD276" s="36" t="s">
        <v>187</v>
      </c>
      <c r="AE276" s="219"/>
      <c r="AF276" s="36" t="s">
        <v>187</v>
      </c>
      <c r="AG276" s="36" t="s">
        <v>187</v>
      </c>
      <c r="AH276" s="219"/>
      <c r="AI276" s="198">
        <f t="shared" si="89"/>
        <v>0</v>
      </c>
      <c r="AJ276" s="196">
        <f t="shared" si="90"/>
        <v>0</v>
      </c>
      <c r="AK276" s="11">
        <f t="shared" si="91"/>
        <v>0</v>
      </c>
      <c r="AL276" s="11">
        <f t="shared" si="92"/>
        <v>0</v>
      </c>
      <c r="AM276" s="11">
        <f t="shared" si="93"/>
        <v>0</v>
      </c>
      <c r="AN276" s="33">
        <f t="shared" si="79"/>
        <v>0</v>
      </c>
      <c r="AP276" s="33">
        <f t="shared" si="94"/>
        <v>0</v>
      </c>
      <c r="AQ276" s="93">
        <f t="shared" si="80"/>
        <v>0</v>
      </c>
      <c r="AR276" s="11">
        <f t="shared" si="81"/>
        <v>0</v>
      </c>
      <c r="AS276" s="11">
        <f t="shared" si="82"/>
        <v>0</v>
      </c>
      <c r="AT276" s="11">
        <f t="shared" si="96"/>
        <v>0</v>
      </c>
      <c r="AU276" s="11">
        <f t="shared" si="83"/>
        <v>0</v>
      </c>
      <c r="AV276" s="11">
        <f t="shared" si="84"/>
        <v>0</v>
      </c>
      <c r="AW276" s="11">
        <f t="shared" si="85"/>
        <v>0</v>
      </c>
    </row>
    <row r="277" spans="1:49">
      <c r="A277" s="38">
        <v>266</v>
      </c>
      <c r="B277" s="182" t="s">
        <v>282</v>
      </c>
      <c r="C277" s="201"/>
      <c r="D277" s="31"/>
      <c r="E277" s="184"/>
      <c r="F277" s="31"/>
      <c r="G277" s="31"/>
      <c r="H277" s="185">
        <f t="shared" si="86"/>
        <v>0</v>
      </c>
      <c r="I277" s="32"/>
      <c r="J277" s="219"/>
      <c r="K277" s="219"/>
      <c r="L277" s="178"/>
      <c r="M277" s="174">
        <f t="shared" si="87"/>
        <v>0</v>
      </c>
      <c r="N277" s="175" t="str">
        <f t="shared" si="88"/>
        <v/>
      </c>
      <c r="O277" s="176"/>
      <c r="P277" s="219"/>
      <c r="Q277" s="177">
        <f t="shared" si="95"/>
        <v>0</v>
      </c>
      <c r="R277" s="176"/>
      <c r="S277" s="176"/>
      <c r="T277" s="176"/>
      <c r="U277" s="176"/>
      <c r="V277" s="31"/>
      <c r="W277" s="219"/>
      <c r="X277" s="219"/>
      <c r="Y277" s="194">
        <f t="shared" si="78"/>
        <v>0</v>
      </c>
      <c r="Z277" s="36" t="s">
        <v>187</v>
      </c>
      <c r="AA277" s="36" t="s">
        <v>187</v>
      </c>
      <c r="AB277" s="219"/>
      <c r="AC277" s="36" t="s">
        <v>187</v>
      </c>
      <c r="AD277" s="36" t="s">
        <v>187</v>
      </c>
      <c r="AE277" s="219"/>
      <c r="AF277" s="36" t="s">
        <v>187</v>
      </c>
      <c r="AG277" s="36" t="s">
        <v>187</v>
      </c>
      <c r="AH277" s="219"/>
      <c r="AI277" s="198">
        <f t="shared" si="89"/>
        <v>0</v>
      </c>
      <c r="AJ277" s="196">
        <f t="shared" si="90"/>
        <v>0</v>
      </c>
      <c r="AK277" s="11">
        <f t="shared" si="91"/>
        <v>0</v>
      </c>
      <c r="AL277" s="11">
        <f t="shared" si="92"/>
        <v>0</v>
      </c>
      <c r="AM277" s="11">
        <f t="shared" si="93"/>
        <v>0</v>
      </c>
      <c r="AN277" s="33">
        <f t="shared" si="79"/>
        <v>0</v>
      </c>
      <c r="AP277" s="33">
        <f t="shared" si="94"/>
        <v>0</v>
      </c>
      <c r="AQ277" s="93">
        <f t="shared" si="80"/>
        <v>0</v>
      </c>
      <c r="AR277" s="11">
        <f t="shared" si="81"/>
        <v>0</v>
      </c>
      <c r="AS277" s="11">
        <f t="shared" si="82"/>
        <v>0</v>
      </c>
      <c r="AT277" s="11">
        <f t="shared" si="96"/>
        <v>0</v>
      </c>
      <c r="AU277" s="11">
        <f t="shared" si="83"/>
        <v>0</v>
      </c>
      <c r="AV277" s="11">
        <f t="shared" si="84"/>
        <v>0</v>
      </c>
      <c r="AW277" s="11">
        <f t="shared" si="85"/>
        <v>0</v>
      </c>
    </row>
    <row r="278" spans="1:49">
      <c r="A278" s="38">
        <v>267</v>
      </c>
      <c r="B278" s="182" t="s">
        <v>282</v>
      </c>
      <c r="C278" s="201"/>
      <c r="D278" s="31"/>
      <c r="E278" s="184"/>
      <c r="F278" s="31"/>
      <c r="G278" s="31"/>
      <c r="H278" s="185">
        <f t="shared" si="86"/>
        <v>0</v>
      </c>
      <c r="I278" s="32"/>
      <c r="J278" s="219"/>
      <c r="K278" s="219"/>
      <c r="L278" s="178"/>
      <c r="M278" s="174">
        <f t="shared" si="87"/>
        <v>0</v>
      </c>
      <c r="N278" s="175" t="str">
        <f t="shared" si="88"/>
        <v/>
      </c>
      <c r="O278" s="176"/>
      <c r="P278" s="219"/>
      <c r="Q278" s="177">
        <f t="shared" si="95"/>
        <v>0</v>
      </c>
      <c r="R278" s="176"/>
      <c r="S278" s="176"/>
      <c r="T278" s="176"/>
      <c r="U278" s="176"/>
      <c r="V278" s="31"/>
      <c r="W278" s="219"/>
      <c r="X278" s="219"/>
      <c r="Y278" s="194">
        <f t="shared" si="78"/>
        <v>0</v>
      </c>
      <c r="Z278" s="36" t="s">
        <v>187</v>
      </c>
      <c r="AA278" s="36" t="s">
        <v>187</v>
      </c>
      <c r="AB278" s="219"/>
      <c r="AC278" s="36" t="s">
        <v>187</v>
      </c>
      <c r="AD278" s="36" t="s">
        <v>187</v>
      </c>
      <c r="AE278" s="219"/>
      <c r="AF278" s="36" t="s">
        <v>187</v>
      </c>
      <c r="AG278" s="36" t="s">
        <v>187</v>
      </c>
      <c r="AH278" s="219"/>
      <c r="AI278" s="198">
        <f t="shared" si="89"/>
        <v>0</v>
      </c>
      <c r="AJ278" s="196">
        <f t="shared" si="90"/>
        <v>0</v>
      </c>
      <c r="AK278" s="11">
        <f t="shared" si="91"/>
        <v>0</v>
      </c>
      <c r="AL278" s="11">
        <f t="shared" si="92"/>
        <v>0</v>
      </c>
      <c r="AM278" s="11">
        <f t="shared" si="93"/>
        <v>0</v>
      </c>
      <c r="AN278" s="33">
        <f t="shared" si="79"/>
        <v>0</v>
      </c>
      <c r="AP278" s="33">
        <f t="shared" si="94"/>
        <v>0</v>
      </c>
      <c r="AQ278" s="93">
        <f t="shared" si="80"/>
        <v>0</v>
      </c>
      <c r="AR278" s="11">
        <f t="shared" si="81"/>
        <v>0</v>
      </c>
      <c r="AS278" s="11">
        <f t="shared" si="82"/>
        <v>0</v>
      </c>
      <c r="AT278" s="11">
        <f t="shared" si="96"/>
        <v>0</v>
      </c>
      <c r="AU278" s="11">
        <f t="shared" si="83"/>
        <v>0</v>
      </c>
      <c r="AV278" s="11">
        <f t="shared" si="84"/>
        <v>0</v>
      </c>
      <c r="AW278" s="11">
        <f t="shared" si="85"/>
        <v>0</v>
      </c>
    </row>
    <row r="279" spans="1:49">
      <c r="A279" s="38">
        <v>268</v>
      </c>
      <c r="B279" s="182" t="s">
        <v>282</v>
      </c>
      <c r="C279" s="201"/>
      <c r="D279" s="31"/>
      <c r="E279" s="184"/>
      <c r="F279" s="31"/>
      <c r="G279" s="31"/>
      <c r="H279" s="185">
        <f t="shared" si="86"/>
        <v>0</v>
      </c>
      <c r="I279" s="32"/>
      <c r="J279" s="219"/>
      <c r="K279" s="219"/>
      <c r="L279" s="178"/>
      <c r="M279" s="174">
        <f t="shared" si="87"/>
        <v>0</v>
      </c>
      <c r="N279" s="175" t="str">
        <f t="shared" si="88"/>
        <v/>
      </c>
      <c r="O279" s="176"/>
      <c r="P279" s="219"/>
      <c r="Q279" s="177">
        <f t="shared" si="95"/>
        <v>0</v>
      </c>
      <c r="R279" s="176"/>
      <c r="S279" s="176"/>
      <c r="T279" s="176"/>
      <c r="U279" s="176"/>
      <c r="V279" s="31"/>
      <c r="W279" s="219"/>
      <c r="X279" s="219"/>
      <c r="Y279" s="194">
        <f t="shared" si="78"/>
        <v>0</v>
      </c>
      <c r="Z279" s="36" t="s">
        <v>187</v>
      </c>
      <c r="AA279" s="36" t="s">
        <v>187</v>
      </c>
      <c r="AB279" s="219"/>
      <c r="AC279" s="36" t="s">
        <v>187</v>
      </c>
      <c r="AD279" s="36" t="s">
        <v>187</v>
      </c>
      <c r="AE279" s="219"/>
      <c r="AF279" s="36" t="s">
        <v>187</v>
      </c>
      <c r="AG279" s="36" t="s">
        <v>187</v>
      </c>
      <c r="AH279" s="219"/>
      <c r="AI279" s="198">
        <f t="shared" si="89"/>
        <v>0</v>
      </c>
      <c r="AJ279" s="196">
        <f t="shared" si="90"/>
        <v>0</v>
      </c>
      <c r="AK279" s="11">
        <f t="shared" si="91"/>
        <v>0</v>
      </c>
      <c r="AL279" s="11">
        <f t="shared" si="92"/>
        <v>0</v>
      </c>
      <c r="AM279" s="11">
        <f t="shared" si="93"/>
        <v>0</v>
      </c>
      <c r="AN279" s="33">
        <f t="shared" si="79"/>
        <v>0</v>
      </c>
      <c r="AP279" s="33">
        <f t="shared" si="94"/>
        <v>0</v>
      </c>
      <c r="AQ279" s="93">
        <f t="shared" si="80"/>
        <v>0</v>
      </c>
      <c r="AR279" s="11">
        <f t="shared" si="81"/>
        <v>0</v>
      </c>
      <c r="AS279" s="11">
        <f t="shared" si="82"/>
        <v>0</v>
      </c>
      <c r="AT279" s="11">
        <f t="shared" si="96"/>
        <v>0</v>
      </c>
      <c r="AU279" s="11">
        <f t="shared" si="83"/>
        <v>0</v>
      </c>
      <c r="AV279" s="11">
        <f t="shared" si="84"/>
        <v>0</v>
      </c>
      <c r="AW279" s="11">
        <f t="shared" si="85"/>
        <v>0</v>
      </c>
    </row>
    <row r="280" spans="1:49">
      <c r="A280" s="38">
        <v>269</v>
      </c>
      <c r="B280" s="182" t="s">
        <v>282</v>
      </c>
      <c r="C280" s="201"/>
      <c r="D280" s="31"/>
      <c r="E280" s="184"/>
      <c r="F280" s="31"/>
      <c r="G280" s="31"/>
      <c r="H280" s="185">
        <f t="shared" si="86"/>
        <v>0</v>
      </c>
      <c r="I280" s="32"/>
      <c r="J280" s="219"/>
      <c r="K280" s="219"/>
      <c r="L280" s="178"/>
      <c r="M280" s="174">
        <f t="shared" si="87"/>
        <v>0</v>
      </c>
      <c r="N280" s="175" t="str">
        <f t="shared" si="88"/>
        <v/>
      </c>
      <c r="O280" s="176"/>
      <c r="P280" s="219"/>
      <c r="Q280" s="177">
        <f t="shared" si="95"/>
        <v>0</v>
      </c>
      <c r="R280" s="176"/>
      <c r="S280" s="176"/>
      <c r="T280" s="176"/>
      <c r="U280" s="176"/>
      <c r="V280" s="31"/>
      <c r="W280" s="219"/>
      <c r="X280" s="219"/>
      <c r="Y280" s="194">
        <f t="shared" si="78"/>
        <v>0</v>
      </c>
      <c r="Z280" s="36" t="s">
        <v>187</v>
      </c>
      <c r="AA280" s="36" t="s">
        <v>187</v>
      </c>
      <c r="AB280" s="219"/>
      <c r="AC280" s="36" t="s">
        <v>187</v>
      </c>
      <c r="AD280" s="36" t="s">
        <v>187</v>
      </c>
      <c r="AE280" s="219"/>
      <c r="AF280" s="36" t="s">
        <v>187</v>
      </c>
      <c r="AG280" s="36" t="s">
        <v>187</v>
      </c>
      <c r="AH280" s="219"/>
      <c r="AI280" s="198">
        <f t="shared" si="89"/>
        <v>0</v>
      </c>
      <c r="AJ280" s="196">
        <f t="shared" si="90"/>
        <v>0</v>
      </c>
      <c r="AK280" s="11">
        <f t="shared" si="91"/>
        <v>0</v>
      </c>
      <c r="AL280" s="11">
        <f t="shared" si="92"/>
        <v>0</v>
      </c>
      <c r="AM280" s="11">
        <f t="shared" si="93"/>
        <v>0</v>
      </c>
      <c r="AN280" s="33">
        <f t="shared" si="79"/>
        <v>0</v>
      </c>
      <c r="AP280" s="33">
        <f t="shared" si="94"/>
        <v>0</v>
      </c>
      <c r="AQ280" s="93">
        <f t="shared" si="80"/>
        <v>0</v>
      </c>
      <c r="AR280" s="11">
        <f t="shared" si="81"/>
        <v>0</v>
      </c>
      <c r="AS280" s="11">
        <f t="shared" si="82"/>
        <v>0</v>
      </c>
      <c r="AT280" s="11">
        <f t="shared" si="96"/>
        <v>0</v>
      </c>
      <c r="AU280" s="11">
        <f t="shared" si="83"/>
        <v>0</v>
      </c>
      <c r="AV280" s="11">
        <f t="shared" si="84"/>
        <v>0</v>
      </c>
      <c r="AW280" s="11">
        <f t="shared" si="85"/>
        <v>0</v>
      </c>
    </row>
    <row r="281" spans="1:49">
      <c r="A281" s="38">
        <v>270</v>
      </c>
      <c r="B281" s="182" t="s">
        <v>282</v>
      </c>
      <c r="C281" s="201"/>
      <c r="D281" s="31"/>
      <c r="E281" s="184"/>
      <c r="F281" s="31"/>
      <c r="G281" s="31"/>
      <c r="H281" s="185">
        <f t="shared" si="86"/>
        <v>0</v>
      </c>
      <c r="I281" s="32"/>
      <c r="J281" s="219"/>
      <c r="K281" s="219"/>
      <c r="L281" s="178"/>
      <c r="M281" s="174">
        <f t="shared" si="87"/>
        <v>0</v>
      </c>
      <c r="N281" s="175" t="str">
        <f t="shared" si="88"/>
        <v/>
      </c>
      <c r="O281" s="176"/>
      <c r="P281" s="219"/>
      <c r="Q281" s="177">
        <f t="shared" si="95"/>
        <v>0</v>
      </c>
      <c r="R281" s="176"/>
      <c r="S281" s="176"/>
      <c r="T281" s="176"/>
      <c r="U281" s="176"/>
      <c r="V281" s="31"/>
      <c r="W281" s="219"/>
      <c r="X281" s="219"/>
      <c r="Y281" s="194">
        <f t="shared" si="78"/>
        <v>0</v>
      </c>
      <c r="Z281" s="36" t="s">
        <v>187</v>
      </c>
      <c r="AA281" s="36" t="s">
        <v>187</v>
      </c>
      <c r="AB281" s="219"/>
      <c r="AC281" s="36" t="s">
        <v>187</v>
      </c>
      <c r="AD281" s="36" t="s">
        <v>187</v>
      </c>
      <c r="AE281" s="219"/>
      <c r="AF281" s="36" t="s">
        <v>187</v>
      </c>
      <c r="AG281" s="36" t="s">
        <v>187</v>
      </c>
      <c r="AH281" s="219"/>
      <c r="AI281" s="198">
        <f t="shared" si="89"/>
        <v>0</v>
      </c>
      <c r="AJ281" s="196">
        <f t="shared" si="90"/>
        <v>0</v>
      </c>
      <c r="AK281" s="11">
        <f t="shared" si="91"/>
        <v>0</v>
      </c>
      <c r="AL281" s="11">
        <f t="shared" si="92"/>
        <v>0</v>
      </c>
      <c r="AM281" s="11">
        <f t="shared" si="93"/>
        <v>0</v>
      </c>
      <c r="AN281" s="33">
        <f t="shared" si="79"/>
        <v>0</v>
      </c>
      <c r="AP281" s="33">
        <f t="shared" si="94"/>
        <v>0</v>
      </c>
      <c r="AQ281" s="93">
        <f t="shared" si="80"/>
        <v>0</v>
      </c>
      <c r="AR281" s="11">
        <f t="shared" si="81"/>
        <v>0</v>
      </c>
      <c r="AS281" s="11">
        <f t="shared" si="82"/>
        <v>0</v>
      </c>
      <c r="AT281" s="11">
        <f t="shared" si="96"/>
        <v>0</v>
      </c>
      <c r="AU281" s="11">
        <f t="shared" si="83"/>
        <v>0</v>
      </c>
      <c r="AV281" s="11">
        <f t="shared" si="84"/>
        <v>0</v>
      </c>
      <c r="AW281" s="11">
        <f t="shared" si="85"/>
        <v>0</v>
      </c>
    </row>
    <row r="282" spans="1:49">
      <c r="A282" s="38">
        <v>271</v>
      </c>
      <c r="B282" s="182" t="s">
        <v>282</v>
      </c>
      <c r="C282" s="201"/>
      <c r="D282" s="31"/>
      <c r="E282" s="184"/>
      <c r="F282" s="31"/>
      <c r="G282" s="31"/>
      <c r="H282" s="185">
        <f t="shared" si="86"/>
        <v>0</v>
      </c>
      <c r="I282" s="32"/>
      <c r="J282" s="219"/>
      <c r="K282" s="219"/>
      <c r="L282" s="178"/>
      <c r="M282" s="174">
        <f t="shared" si="87"/>
        <v>0</v>
      </c>
      <c r="N282" s="175" t="str">
        <f t="shared" si="88"/>
        <v/>
      </c>
      <c r="O282" s="176"/>
      <c r="P282" s="219"/>
      <c r="Q282" s="177">
        <f t="shared" si="95"/>
        <v>0</v>
      </c>
      <c r="R282" s="176"/>
      <c r="S282" s="176"/>
      <c r="T282" s="176"/>
      <c r="U282" s="176"/>
      <c r="V282" s="31"/>
      <c r="W282" s="219"/>
      <c r="X282" s="219"/>
      <c r="Y282" s="194">
        <f t="shared" si="78"/>
        <v>0</v>
      </c>
      <c r="Z282" s="36" t="s">
        <v>187</v>
      </c>
      <c r="AA282" s="36" t="s">
        <v>187</v>
      </c>
      <c r="AB282" s="219"/>
      <c r="AC282" s="36" t="s">
        <v>187</v>
      </c>
      <c r="AD282" s="36" t="s">
        <v>187</v>
      </c>
      <c r="AE282" s="219"/>
      <c r="AF282" s="36" t="s">
        <v>187</v>
      </c>
      <c r="AG282" s="36" t="s">
        <v>187</v>
      </c>
      <c r="AH282" s="219"/>
      <c r="AI282" s="198">
        <f t="shared" si="89"/>
        <v>0</v>
      </c>
      <c r="AJ282" s="196">
        <f t="shared" si="90"/>
        <v>0</v>
      </c>
      <c r="AK282" s="11">
        <f t="shared" si="91"/>
        <v>0</v>
      </c>
      <c r="AL282" s="11">
        <f t="shared" si="92"/>
        <v>0</v>
      </c>
      <c r="AM282" s="11">
        <f t="shared" si="93"/>
        <v>0</v>
      </c>
      <c r="AN282" s="33">
        <f t="shared" si="79"/>
        <v>0</v>
      </c>
      <c r="AP282" s="33">
        <f t="shared" si="94"/>
        <v>0</v>
      </c>
      <c r="AQ282" s="93">
        <f t="shared" si="80"/>
        <v>0</v>
      </c>
      <c r="AR282" s="11">
        <f t="shared" si="81"/>
        <v>0</v>
      </c>
      <c r="AS282" s="11">
        <f t="shared" si="82"/>
        <v>0</v>
      </c>
      <c r="AT282" s="11">
        <f t="shared" si="96"/>
        <v>0</v>
      </c>
      <c r="AU282" s="11">
        <f t="shared" si="83"/>
        <v>0</v>
      </c>
      <c r="AV282" s="11">
        <f t="shared" si="84"/>
        <v>0</v>
      </c>
      <c r="AW282" s="11">
        <f t="shared" si="85"/>
        <v>0</v>
      </c>
    </row>
    <row r="283" spans="1:49">
      <c r="A283" s="38">
        <v>272</v>
      </c>
      <c r="B283" s="182" t="s">
        <v>282</v>
      </c>
      <c r="C283" s="201"/>
      <c r="D283" s="31"/>
      <c r="E283" s="184"/>
      <c r="F283" s="31"/>
      <c r="G283" s="31"/>
      <c r="H283" s="185">
        <f t="shared" si="86"/>
        <v>0</v>
      </c>
      <c r="I283" s="32"/>
      <c r="J283" s="219"/>
      <c r="K283" s="219"/>
      <c r="L283" s="178"/>
      <c r="M283" s="174">
        <f t="shared" si="87"/>
        <v>0</v>
      </c>
      <c r="N283" s="175" t="str">
        <f t="shared" si="88"/>
        <v/>
      </c>
      <c r="O283" s="176"/>
      <c r="P283" s="219"/>
      <c r="Q283" s="177">
        <f t="shared" si="95"/>
        <v>0</v>
      </c>
      <c r="R283" s="176"/>
      <c r="S283" s="176"/>
      <c r="T283" s="176"/>
      <c r="U283" s="176"/>
      <c r="V283" s="31"/>
      <c r="W283" s="219"/>
      <c r="X283" s="219"/>
      <c r="Y283" s="194">
        <f t="shared" si="78"/>
        <v>0</v>
      </c>
      <c r="Z283" s="36" t="s">
        <v>187</v>
      </c>
      <c r="AA283" s="36" t="s">
        <v>187</v>
      </c>
      <c r="AB283" s="219"/>
      <c r="AC283" s="36" t="s">
        <v>187</v>
      </c>
      <c r="AD283" s="36" t="s">
        <v>187</v>
      </c>
      <c r="AE283" s="219"/>
      <c r="AF283" s="36" t="s">
        <v>187</v>
      </c>
      <c r="AG283" s="36" t="s">
        <v>187</v>
      </c>
      <c r="AH283" s="219"/>
      <c r="AI283" s="198">
        <f t="shared" si="89"/>
        <v>0</v>
      </c>
      <c r="AJ283" s="196">
        <f t="shared" si="90"/>
        <v>0</v>
      </c>
      <c r="AK283" s="11">
        <f t="shared" si="91"/>
        <v>0</v>
      </c>
      <c r="AL283" s="11">
        <f t="shared" si="92"/>
        <v>0</v>
      </c>
      <c r="AM283" s="11">
        <f t="shared" si="93"/>
        <v>0</v>
      </c>
      <c r="AN283" s="33">
        <f t="shared" si="79"/>
        <v>0</v>
      </c>
      <c r="AP283" s="33">
        <f t="shared" si="94"/>
        <v>0</v>
      </c>
      <c r="AQ283" s="93">
        <f t="shared" si="80"/>
        <v>0</v>
      </c>
      <c r="AR283" s="11">
        <f t="shared" si="81"/>
        <v>0</v>
      </c>
      <c r="AS283" s="11">
        <f t="shared" si="82"/>
        <v>0</v>
      </c>
      <c r="AT283" s="11">
        <f t="shared" si="96"/>
        <v>0</v>
      </c>
      <c r="AU283" s="11">
        <f t="shared" si="83"/>
        <v>0</v>
      </c>
      <c r="AV283" s="11">
        <f t="shared" si="84"/>
        <v>0</v>
      </c>
      <c r="AW283" s="11">
        <f t="shared" si="85"/>
        <v>0</v>
      </c>
    </row>
    <row r="284" spans="1:49">
      <c r="A284" s="38">
        <v>273</v>
      </c>
      <c r="B284" s="182" t="s">
        <v>282</v>
      </c>
      <c r="C284" s="201"/>
      <c r="D284" s="31"/>
      <c r="E284" s="184"/>
      <c r="F284" s="31"/>
      <c r="G284" s="31"/>
      <c r="H284" s="185">
        <f t="shared" si="86"/>
        <v>0</v>
      </c>
      <c r="I284" s="32"/>
      <c r="J284" s="219"/>
      <c r="K284" s="219"/>
      <c r="L284" s="178"/>
      <c r="M284" s="174">
        <f t="shared" si="87"/>
        <v>0</v>
      </c>
      <c r="N284" s="175" t="str">
        <f t="shared" si="88"/>
        <v/>
      </c>
      <c r="O284" s="176"/>
      <c r="P284" s="219"/>
      <c r="Q284" s="177">
        <f t="shared" si="95"/>
        <v>0</v>
      </c>
      <c r="R284" s="176"/>
      <c r="S284" s="176"/>
      <c r="T284" s="176"/>
      <c r="U284" s="176"/>
      <c r="V284" s="31"/>
      <c r="W284" s="219"/>
      <c r="X284" s="219"/>
      <c r="Y284" s="194">
        <f t="shared" si="78"/>
        <v>0</v>
      </c>
      <c r="Z284" s="36" t="s">
        <v>187</v>
      </c>
      <c r="AA284" s="36" t="s">
        <v>187</v>
      </c>
      <c r="AB284" s="219"/>
      <c r="AC284" s="36" t="s">
        <v>187</v>
      </c>
      <c r="AD284" s="36" t="s">
        <v>187</v>
      </c>
      <c r="AE284" s="219"/>
      <c r="AF284" s="36" t="s">
        <v>187</v>
      </c>
      <c r="AG284" s="36" t="s">
        <v>187</v>
      </c>
      <c r="AH284" s="219"/>
      <c r="AI284" s="198">
        <f t="shared" si="89"/>
        <v>0</v>
      </c>
      <c r="AJ284" s="196">
        <f t="shared" si="90"/>
        <v>0</v>
      </c>
      <c r="AK284" s="11">
        <f t="shared" si="91"/>
        <v>0</v>
      </c>
      <c r="AL284" s="11">
        <f t="shared" si="92"/>
        <v>0</v>
      </c>
      <c r="AM284" s="11">
        <f t="shared" si="93"/>
        <v>0</v>
      </c>
      <c r="AN284" s="33">
        <f t="shared" si="79"/>
        <v>0</v>
      </c>
      <c r="AP284" s="33">
        <f t="shared" si="94"/>
        <v>0</v>
      </c>
      <c r="AQ284" s="93">
        <f t="shared" si="80"/>
        <v>0</v>
      </c>
      <c r="AR284" s="11">
        <f t="shared" si="81"/>
        <v>0</v>
      </c>
      <c r="AS284" s="11">
        <f t="shared" si="82"/>
        <v>0</v>
      </c>
      <c r="AT284" s="11">
        <f t="shared" si="96"/>
        <v>0</v>
      </c>
      <c r="AU284" s="11">
        <f t="shared" si="83"/>
        <v>0</v>
      </c>
      <c r="AV284" s="11">
        <f t="shared" si="84"/>
        <v>0</v>
      </c>
      <c r="AW284" s="11">
        <f t="shared" si="85"/>
        <v>0</v>
      </c>
    </row>
    <row r="285" spans="1:49">
      <c r="A285" s="38">
        <v>274</v>
      </c>
      <c r="B285" s="182" t="s">
        <v>282</v>
      </c>
      <c r="C285" s="201"/>
      <c r="D285" s="31"/>
      <c r="E285" s="184"/>
      <c r="F285" s="31"/>
      <c r="G285" s="31"/>
      <c r="H285" s="185">
        <f t="shared" si="86"/>
        <v>0</v>
      </c>
      <c r="I285" s="32"/>
      <c r="J285" s="219"/>
      <c r="K285" s="219"/>
      <c r="L285" s="178"/>
      <c r="M285" s="174">
        <f t="shared" si="87"/>
        <v>0</v>
      </c>
      <c r="N285" s="175" t="str">
        <f t="shared" si="88"/>
        <v/>
      </c>
      <c r="O285" s="176"/>
      <c r="P285" s="219"/>
      <c r="Q285" s="177">
        <f t="shared" si="95"/>
        <v>0</v>
      </c>
      <c r="R285" s="176"/>
      <c r="S285" s="176"/>
      <c r="T285" s="176"/>
      <c r="U285" s="176"/>
      <c r="V285" s="31"/>
      <c r="W285" s="219"/>
      <c r="X285" s="219"/>
      <c r="Y285" s="194">
        <f t="shared" si="78"/>
        <v>0</v>
      </c>
      <c r="Z285" s="36" t="s">
        <v>187</v>
      </c>
      <c r="AA285" s="36" t="s">
        <v>187</v>
      </c>
      <c r="AB285" s="219"/>
      <c r="AC285" s="36" t="s">
        <v>187</v>
      </c>
      <c r="AD285" s="36" t="s">
        <v>187</v>
      </c>
      <c r="AE285" s="219"/>
      <c r="AF285" s="36" t="s">
        <v>187</v>
      </c>
      <c r="AG285" s="36" t="s">
        <v>187</v>
      </c>
      <c r="AH285" s="219"/>
      <c r="AI285" s="198">
        <f t="shared" si="89"/>
        <v>0</v>
      </c>
      <c r="AJ285" s="196">
        <f t="shared" si="90"/>
        <v>0</v>
      </c>
      <c r="AK285" s="11">
        <f t="shared" si="91"/>
        <v>0</v>
      </c>
      <c r="AL285" s="11">
        <f t="shared" si="92"/>
        <v>0</v>
      </c>
      <c r="AM285" s="11">
        <f t="shared" si="93"/>
        <v>0</v>
      </c>
      <c r="AN285" s="33">
        <f t="shared" si="79"/>
        <v>0</v>
      </c>
      <c r="AP285" s="33">
        <f t="shared" si="94"/>
        <v>0</v>
      </c>
      <c r="AQ285" s="93">
        <f t="shared" si="80"/>
        <v>0</v>
      </c>
      <c r="AR285" s="11">
        <f t="shared" si="81"/>
        <v>0</v>
      </c>
      <c r="AS285" s="11">
        <f t="shared" si="82"/>
        <v>0</v>
      </c>
      <c r="AT285" s="11">
        <f t="shared" si="96"/>
        <v>0</v>
      </c>
      <c r="AU285" s="11">
        <f t="shared" si="83"/>
        <v>0</v>
      </c>
      <c r="AV285" s="11">
        <f t="shared" si="84"/>
        <v>0</v>
      </c>
      <c r="AW285" s="11">
        <f t="shared" si="85"/>
        <v>0</v>
      </c>
    </row>
    <row r="286" spans="1:49">
      <c r="A286" s="38">
        <v>275</v>
      </c>
      <c r="B286" s="182" t="s">
        <v>282</v>
      </c>
      <c r="C286" s="201"/>
      <c r="D286" s="31"/>
      <c r="E286" s="184"/>
      <c r="F286" s="31"/>
      <c r="G286" s="31"/>
      <c r="H286" s="185">
        <f t="shared" si="86"/>
        <v>0</v>
      </c>
      <c r="I286" s="32"/>
      <c r="J286" s="219"/>
      <c r="K286" s="219"/>
      <c r="L286" s="178"/>
      <c r="M286" s="174">
        <f t="shared" si="87"/>
        <v>0</v>
      </c>
      <c r="N286" s="175" t="str">
        <f t="shared" si="88"/>
        <v/>
      </c>
      <c r="O286" s="176"/>
      <c r="P286" s="219"/>
      <c r="Q286" s="177">
        <f t="shared" si="95"/>
        <v>0</v>
      </c>
      <c r="R286" s="176"/>
      <c r="S286" s="176"/>
      <c r="T286" s="176"/>
      <c r="U286" s="176"/>
      <c r="V286" s="31"/>
      <c r="W286" s="219"/>
      <c r="X286" s="219"/>
      <c r="Y286" s="194">
        <f t="shared" si="78"/>
        <v>0</v>
      </c>
      <c r="Z286" s="36" t="s">
        <v>187</v>
      </c>
      <c r="AA286" s="36" t="s">
        <v>187</v>
      </c>
      <c r="AB286" s="219"/>
      <c r="AC286" s="36" t="s">
        <v>187</v>
      </c>
      <c r="AD286" s="36" t="s">
        <v>187</v>
      </c>
      <c r="AE286" s="219"/>
      <c r="AF286" s="36" t="s">
        <v>187</v>
      </c>
      <c r="AG286" s="36" t="s">
        <v>187</v>
      </c>
      <c r="AH286" s="219"/>
      <c r="AI286" s="198">
        <f t="shared" si="89"/>
        <v>0</v>
      </c>
      <c r="AJ286" s="196">
        <f t="shared" si="90"/>
        <v>0</v>
      </c>
      <c r="AK286" s="11">
        <f t="shared" si="91"/>
        <v>0</v>
      </c>
      <c r="AL286" s="11">
        <f t="shared" si="92"/>
        <v>0</v>
      </c>
      <c r="AM286" s="11">
        <f t="shared" si="93"/>
        <v>0</v>
      </c>
      <c r="AN286" s="33">
        <f t="shared" si="79"/>
        <v>0</v>
      </c>
      <c r="AP286" s="33">
        <f t="shared" si="94"/>
        <v>0</v>
      </c>
      <c r="AQ286" s="93">
        <f t="shared" si="80"/>
        <v>0</v>
      </c>
      <c r="AR286" s="11">
        <f t="shared" si="81"/>
        <v>0</v>
      </c>
      <c r="AS286" s="11">
        <f t="shared" si="82"/>
        <v>0</v>
      </c>
      <c r="AT286" s="11">
        <f t="shared" si="96"/>
        <v>0</v>
      </c>
      <c r="AU286" s="11">
        <f t="shared" si="83"/>
        <v>0</v>
      </c>
      <c r="AV286" s="11">
        <f t="shared" si="84"/>
        <v>0</v>
      </c>
      <c r="AW286" s="11">
        <f t="shared" si="85"/>
        <v>0</v>
      </c>
    </row>
    <row r="287" spans="1:49">
      <c r="A287" s="38">
        <v>276</v>
      </c>
      <c r="B287" s="182" t="s">
        <v>282</v>
      </c>
      <c r="C287" s="201"/>
      <c r="D287" s="31"/>
      <c r="E287" s="184"/>
      <c r="F287" s="31"/>
      <c r="G287" s="31"/>
      <c r="H287" s="185">
        <f t="shared" si="86"/>
        <v>0</v>
      </c>
      <c r="I287" s="32"/>
      <c r="J287" s="219"/>
      <c r="K287" s="219"/>
      <c r="L287" s="178"/>
      <c r="M287" s="174">
        <f t="shared" si="87"/>
        <v>0</v>
      </c>
      <c r="N287" s="175" t="str">
        <f t="shared" si="88"/>
        <v/>
      </c>
      <c r="O287" s="176"/>
      <c r="P287" s="219"/>
      <c r="Q287" s="177">
        <f t="shared" si="95"/>
        <v>0</v>
      </c>
      <c r="R287" s="176"/>
      <c r="S287" s="176"/>
      <c r="T287" s="176"/>
      <c r="U287" s="176"/>
      <c r="V287" s="31"/>
      <c r="W287" s="219"/>
      <c r="X287" s="219"/>
      <c r="Y287" s="194">
        <f t="shared" si="78"/>
        <v>0</v>
      </c>
      <c r="Z287" s="36" t="s">
        <v>187</v>
      </c>
      <c r="AA287" s="36" t="s">
        <v>187</v>
      </c>
      <c r="AB287" s="219"/>
      <c r="AC287" s="36" t="s">
        <v>187</v>
      </c>
      <c r="AD287" s="36" t="s">
        <v>187</v>
      </c>
      <c r="AE287" s="219"/>
      <c r="AF287" s="36" t="s">
        <v>187</v>
      </c>
      <c r="AG287" s="36" t="s">
        <v>187</v>
      </c>
      <c r="AH287" s="219"/>
      <c r="AI287" s="198">
        <f t="shared" si="89"/>
        <v>0</v>
      </c>
      <c r="AJ287" s="196">
        <f t="shared" si="90"/>
        <v>0</v>
      </c>
      <c r="AK287" s="11">
        <f t="shared" si="91"/>
        <v>0</v>
      </c>
      <c r="AL287" s="11">
        <f t="shared" si="92"/>
        <v>0</v>
      </c>
      <c r="AM287" s="11">
        <f t="shared" si="93"/>
        <v>0</v>
      </c>
      <c r="AN287" s="33">
        <f t="shared" si="79"/>
        <v>0</v>
      </c>
      <c r="AP287" s="33">
        <f t="shared" si="94"/>
        <v>0</v>
      </c>
      <c r="AQ287" s="93">
        <f t="shared" si="80"/>
        <v>0</v>
      </c>
      <c r="AR287" s="11">
        <f t="shared" si="81"/>
        <v>0</v>
      </c>
      <c r="AS287" s="11">
        <f t="shared" si="82"/>
        <v>0</v>
      </c>
      <c r="AT287" s="11">
        <f t="shared" si="96"/>
        <v>0</v>
      </c>
      <c r="AU287" s="11">
        <f t="shared" si="83"/>
        <v>0</v>
      </c>
      <c r="AV287" s="11">
        <f t="shared" si="84"/>
        <v>0</v>
      </c>
      <c r="AW287" s="11">
        <f t="shared" si="85"/>
        <v>0</v>
      </c>
    </row>
    <row r="288" spans="1:49">
      <c r="A288" s="38">
        <v>277</v>
      </c>
      <c r="B288" s="182" t="s">
        <v>282</v>
      </c>
      <c r="C288" s="201"/>
      <c r="D288" s="31"/>
      <c r="E288" s="184"/>
      <c r="F288" s="31"/>
      <c r="G288" s="31"/>
      <c r="H288" s="185">
        <f t="shared" si="86"/>
        <v>0</v>
      </c>
      <c r="I288" s="32"/>
      <c r="J288" s="219"/>
      <c r="K288" s="219"/>
      <c r="L288" s="178"/>
      <c r="M288" s="174">
        <f t="shared" si="87"/>
        <v>0</v>
      </c>
      <c r="N288" s="175" t="str">
        <f t="shared" si="88"/>
        <v/>
      </c>
      <c r="O288" s="176"/>
      <c r="P288" s="219"/>
      <c r="Q288" s="177">
        <f t="shared" si="95"/>
        <v>0</v>
      </c>
      <c r="R288" s="176"/>
      <c r="S288" s="176"/>
      <c r="T288" s="176"/>
      <c r="U288" s="176"/>
      <c r="V288" s="31"/>
      <c r="W288" s="219"/>
      <c r="X288" s="219"/>
      <c r="Y288" s="194">
        <f t="shared" si="78"/>
        <v>0</v>
      </c>
      <c r="Z288" s="36" t="s">
        <v>187</v>
      </c>
      <c r="AA288" s="36" t="s">
        <v>187</v>
      </c>
      <c r="AB288" s="219"/>
      <c r="AC288" s="36" t="s">
        <v>187</v>
      </c>
      <c r="AD288" s="36" t="s">
        <v>187</v>
      </c>
      <c r="AE288" s="219"/>
      <c r="AF288" s="36" t="s">
        <v>187</v>
      </c>
      <c r="AG288" s="36" t="s">
        <v>187</v>
      </c>
      <c r="AH288" s="219"/>
      <c r="AI288" s="198">
        <f t="shared" si="89"/>
        <v>0</v>
      </c>
      <c r="AJ288" s="196">
        <f t="shared" si="90"/>
        <v>0</v>
      </c>
      <c r="AK288" s="11">
        <f t="shared" si="91"/>
        <v>0</v>
      </c>
      <c r="AL288" s="11">
        <f t="shared" si="92"/>
        <v>0</v>
      </c>
      <c r="AM288" s="11">
        <f t="shared" si="93"/>
        <v>0</v>
      </c>
      <c r="AN288" s="33">
        <f t="shared" si="79"/>
        <v>0</v>
      </c>
      <c r="AP288" s="33">
        <f t="shared" si="94"/>
        <v>0</v>
      </c>
      <c r="AQ288" s="93">
        <f t="shared" si="80"/>
        <v>0</v>
      </c>
      <c r="AR288" s="11">
        <f t="shared" si="81"/>
        <v>0</v>
      </c>
      <c r="AS288" s="11">
        <f t="shared" si="82"/>
        <v>0</v>
      </c>
      <c r="AT288" s="11">
        <f t="shared" si="96"/>
        <v>0</v>
      </c>
      <c r="AU288" s="11">
        <f t="shared" si="83"/>
        <v>0</v>
      </c>
      <c r="AV288" s="11">
        <f t="shared" si="84"/>
        <v>0</v>
      </c>
      <c r="AW288" s="11">
        <f t="shared" si="85"/>
        <v>0</v>
      </c>
    </row>
    <row r="289" spans="1:49">
      <c r="A289" s="38">
        <v>278</v>
      </c>
      <c r="B289" s="182" t="s">
        <v>282</v>
      </c>
      <c r="C289" s="201"/>
      <c r="D289" s="31"/>
      <c r="E289" s="184"/>
      <c r="F289" s="31"/>
      <c r="G289" s="31"/>
      <c r="H289" s="185">
        <f t="shared" si="86"/>
        <v>0</v>
      </c>
      <c r="I289" s="32"/>
      <c r="J289" s="219"/>
      <c r="K289" s="219"/>
      <c r="L289" s="178"/>
      <c r="M289" s="174">
        <f t="shared" si="87"/>
        <v>0</v>
      </c>
      <c r="N289" s="175" t="str">
        <f t="shared" si="88"/>
        <v/>
      </c>
      <c r="O289" s="176"/>
      <c r="P289" s="219"/>
      <c r="Q289" s="177">
        <f t="shared" si="95"/>
        <v>0</v>
      </c>
      <c r="R289" s="176"/>
      <c r="S289" s="176"/>
      <c r="T289" s="176"/>
      <c r="U289" s="176"/>
      <c r="V289" s="31"/>
      <c r="W289" s="219"/>
      <c r="X289" s="219"/>
      <c r="Y289" s="194">
        <f t="shared" si="78"/>
        <v>0</v>
      </c>
      <c r="Z289" s="36" t="s">
        <v>187</v>
      </c>
      <c r="AA289" s="36" t="s">
        <v>187</v>
      </c>
      <c r="AB289" s="219"/>
      <c r="AC289" s="36" t="s">
        <v>187</v>
      </c>
      <c r="AD289" s="36" t="s">
        <v>187</v>
      </c>
      <c r="AE289" s="219"/>
      <c r="AF289" s="36" t="s">
        <v>187</v>
      </c>
      <c r="AG289" s="36" t="s">
        <v>187</v>
      </c>
      <c r="AH289" s="219"/>
      <c r="AI289" s="198">
        <f t="shared" si="89"/>
        <v>0</v>
      </c>
      <c r="AJ289" s="196">
        <f t="shared" si="90"/>
        <v>0</v>
      </c>
      <c r="AK289" s="11">
        <f t="shared" si="91"/>
        <v>0</v>
      </c>
      <c r="AL289" s="11">
        <f t="shared" si="92"/>
        <v>0</v>
      </c>
      <c r="AM289" s="11">
        <f t="shared" si="93"/>
        <v>0</v>
      </c>
      <c r="AN289" s="33">
        <f t="shared" si="79"/>
        <v>0</v>
      </c>
      <c r="AP289" s="33">
        <f t="shared" si="94"/>
        <v>0</v>
      </c>
      <c r="AQ289" s="93">
        <f t="shared" si="80"/>
        <v>0</v>
      </c>
      <c r="AR289" s="11">
        <f t="shared" si="81"/>
        <v>0</v>
      </c>
      <c r="AS289" s="11">
        <f t="shared" si="82"/>
        <v>0</v>
      </c>
      <c r="AT289" s="11">
        <f t="shared" si="96"/>
        <v>0</v>
      </c>
      <c r="AU289" s="11">
        <f t="shared" si="83"/>
        <v>0</v>
      </c>
      <c r="AV289" s="11">
        <f t="shared" si="84"/>
        <v>0</v>
      </c>
      <c r="AW289" s="11">
        <f t="shared" si="85"/>
        <v>0</v>
      </c>
    </row>
    <row r="290" spans="1:49">
      <c r="A290" s="38">
        <v>279</v>
      </c>
      <c r="B290" s="182" t="s">
        <v>282</v>
      </c>
      <c r="C290" s="201"/>
      <c r="D290" s="31"/>
      <c r="E290" s="184"/>
      <c r="F290" s="31"/>
      <c r="G290" s="31"/>
      <c r="H290" s="185">
        <f t="shared" si="86"/>
        <v>0</v>
      </c>
      <c r="I290" s="32"/>
      <c r="J290" s="219"/>
      <c r="K290" s="219"/>
      <c r="L290" s="178"/>
      <c r="M290" s="174">
        <f t="shared" si="87"/>
        <v>0</v>
      </c>
      <c r="N290" s="175" t="str">
        <f t="shared" si="88"/>
        <v/>
      </c>
      <c r="O290" s="176"/>
      <c r="P290" s="219"/>
      <c r="Q290" s="177">
        <f t="shared" si="95"/>
        <v>0</v>
      </c>
      <c r="R290" s="176"/>
      <c r="S290" s="176"/>
      <c r="T290" s="176"/>
      <c r="U290" s="176"/>
      <c r="V290" s="31"/>
      <c r="W290" s="219"/>
      <c r="X290" s="219"/>
      <c r="Y290" s="194">
        <f t="shared" si="78"/>
        <v>0</v>
      </c>
      <c r="Z290" s="36" t="s">
        <v>187</v>
      </c>
      <c r="AA290" s="36" t="s">
        <v>187</v>
      </c>
      <c r="AB290" s="219"/>
      <c r="AC290" s="36" t="s">
        <v>187</v>
      </c>
      <c r="AD290" s="36" t="s">
        <v>187</v>
      </c>
      <c r="AE290" s="219"/>
      <c r="AF290" s="36" t="s">
        <v>187</v>
      </c>
      <c r="AG290" s="36" t="s">
        <v>187</v>
      </c>
      <c r="AH290" s="219"/>
      <c r="AI290" s="198">
        <f t="shared" si="89"/>
        <v>0</v>
      </c>
      <c r="AJ290" s="196">
        <f t="shared" si="90"/>
        <v>0</v>
      </c>
      <c r="AK290" s="11">
        <f t="shared" si="91"/>
        <v>0</v>
      </c>
      <c r="AL290" s="11">
        <f t="shared" si="92"/>
        <v>0</v>
      </c>
      <c r="AM290" s="11">
        <f t="shared" si="93"/>
        <v>0</v>
      </c>
      <c r="AN290" s="33">
        <f t="shared" si="79"/>
        <v>0</v>
      </c>
      <c r="AP290" s="33">
        <f t="shared" si="94"/>
        <v>0</v>
      </c>
      <c r="AQ290" s="93">
        <f t="shared" si="80"/>
        <v>0</v>
      </c>
      <c r="AR290" s="11">
        <f t="shared" si="81"/>
        <v>0</v>
      </c>
      <c r="AS290" s="11">
        <f t="shared" si="82"/>
        <v>0</v>
      </c>
      <c r="AT290" s="11">
        <f t="shared" si="96"/>
        <v>0</v>
      </c>
      <c r="AU290" s="11">
        <f t="shared" si="83"/>
        <v>0</v>
      </c>
      <c r="AV290" s="11">
        <f t="shared" si="84"/>
        <v>0</v>
      </c>
      <c r="AW290" s="11">
        <f t="shared" si="85"/>
        <v>0</v>
      </c>
    </row>
    <row r="291" spans="1:49">
      <c r="A291" s="38">
        <v>280</v>
      </c>
      <c r="B291" s="182" t="s">
        <v>282</v>
      </c>
      <c r="C291" s="201"/>
      <c r="D291" s="31"/>
      <c r="E291" s="184"/>
      <c r="F291" s="31"/>
      <c r="G291" s="31"/>
      <c r="H291" s="185">
        <f t="shared" si="86"/>
        <v>0</v>
      </c>
      <c r="I291" s="32"/>
      <c r="J291" s="219"/>
      <c r="K291" s="219"/>
      <c r="L291" s="178"/>
      <c r="M291" s="174">
        <f t="shared" si="87"/>
        <v>0</v>
      </c>
      <c r="N291" s="175" t="str">
        <f t="shared" si="88"/>
        <v/>
      </c>
      <c r="O291" s="176"/>
      <c r="P291" s="219"/>
      <c r="Q291" s="177">
        <f t="shared" si="95"/>
        <v>0</v>
      </c>
      <c r="R291" s="176"/>
      <c r="S291" s="176"/>
      <c r="T291" s="176"/>
      <c r="U291" s="176"/>
      <c r="V291" s="31"/>
      <c r="W291" s="219"/>
      <c r="X291" s="219"/>
      <c r="Y291" s="194">
        <f t="shared" si="78"/>
        <v>0</v>
      </c>
      <c r="Z291" s="36" t="s">
        <v>187</v>
      </c>
      <c r="AA291" s="36" t="s">
        <v>187</v>
      </c>
      <c r="AB291" s="219"/>
      <c r="AC291" s="36" t="s">
        <v>187</v>
      </c>
      <c r="AD291" s="36" t="s">
        <v>187</v>
      </c>
      <c r="AE291" s="219"/>
      <c r="AF291" s="36" t="s">
        <v>187</v>
      </c>
      <c r="AG291" s="36" t="s">
        <v>187</v>
      </c>
      <c r="AH291" s="219"/>
      <c r="AI291" s="198">
        <f t="shared" si="89"/>
        <v>0</v>
      </c>
      <c r="AJ291" s="196">
        <f t="shared" si="90"/>
        <v>0</v>
      </c>
      <c r="AK291" s="11">
        <f t="shared" si="91"/>
        <v>0</v>
      </c>
      <c r="AL291" s="11">
        <f t="shared" si="92"/>
        <v>0</v>
      </c>
      <c r="AM291" s="11">
        <f t="shared" si="93"/>
        <v>0</v>
      </c>
      <c r="AN291" s="33">
        <f t="shared" si="79"/>
        <v>0</v>
      </c>
      <c r="AP291" s="33">
        <f t="shared" si="94"/>
        <v>0</v>
      </c>
      <c r="AQ291" s="93">
        <f t="shared" si="80"/>
        <v>0</v>
      </c>
      <c r="AR291" s="11">
        <f t="shared" si="81"/>
        <v>0</v>
      </c>
      <c r="AS291" s="11">
        <f t="shared" si="82"/>
        <v>0</v>
      </c>
      <c r="AT291" s="11">
        <f t="shared" si="96"/>
        <v>0</v>
      </c>
      <c r="AU291" s="11">
        <f t="shared" si="83"/>
        <v>0</v>
      </c>
      <c r="AV291" s="11">
        <f t="shared" si="84"/>
        <v>0</v>
      </c>
      <c r="AW291" s="11">
        <f t="shared" si="85"/>
        <v>0</v>
      </c>
    </row>
    <row r="292" spans="1:49">
      <c r="A292" s="38">
        <v>281</v>
      </c>
      <c r="B292" s="182" t="s">
        <v>282</v>
      </c>
      <c r="C292" s="201"/>
      <c r="D292" s="31"/>
      <c r="E292" s="184"/>
      <c r="F292" s="31"/>
      <c r="G292" s="31"/>
      <c r="H292" s="185">
        <f t="shared" si="86"/>
        <v>0</v>
      </c>
      <c r="I292" s="32"/>
      <c r="J292" s="219"/>
      <c r="K292" s="219"/>
      <c r="L292" s="178"/>
      <c r="M292" s="174">
        <f t="shared" si="87"/>
        <v>0</v>
      </c>
      <c r="N292" s="175" t="str">
        <f t="shared" si="88"/>
        <v/>
      </c>
      <c r="O292" s="176"/>
      <c r="P292" s="219"/>
      <c r="Q292" s="177">
        <f t="shared" si="95"/>
        <v>0</v>
      </c>
      <c r="R292" s="176"/>
      <c r="S292" s="176"/>
      <c r="T292" s="176"/>
      <c r="U292" s="176"/>
      <c r="V292" s="31"/>
      <c r="W292" s="219"/>
      <c r="X292" s="219"/>
      <c r="Y292" s="194">
        <f t="shared" si="78"/>
        <v>0</v>
      </c>
      <c r="Z292" s="36" t="s">
        <v>187</v>
      </c>
      <c r="AA292" s="36" t="s">
        <v>187</v>
      </c>
      <c r="AB292" s="219"/>
      <c r="AC292" s="36" t="s">
        <v>187</v>
      </c>
      <c r="AD292" s="36" t="s">
        <v>187</v>
      </c>
      <c r="AE292" s="219"/>
      <c r="AF292" s="36" t="s">
        <v>187</v>
      </c>
      <c r="AG292" s="36" t="s">
        <v>187</v>
      </c>
      <c r="AH292" s="219"/>
      <c r="AI292" s="198">
        <f t="shared" si="89"/>
        <v>0</v>
      </c>
      <c r="AJ292" s="196">
        <f t="shared" si="90"/>
        <v>0</v>
      </c>
      <c r="AK292" s="11">
        <f t="shared" si="91"/>
        <v>0</v>
      </c>
      <c r="AL292" s="11">
        <f t="shared" si="92"/>
        <v>0</v>
      </c>
      <c r="AM292" s="11">
        <f t="shared" si="93"/>
        <v>0</v>
      </c>
      <c r="AN292" s="33">
        <f t="shared" si="79"/>
        <v>0</v>
      </c>
      <c r="AP292" s="33">
        <f t="shared" si="94"/>
        <v>0</v>
      </c>
      <c r="AQ292" s="93">
        <f t="shared" si="80"/>
        <v>0</v>
      </c>
      <c r="AR292" s="11">
        <f t="shared" si="81"/>
        <v>0</v>
      </c>
      <c r="AS292" s="11">
        <f t="shared" si="82"/>
        <v>0</v>
      </c>
      <c r="AT292" s="11">
        <f t="shared" si="96"/>
        <v>0</v>
      </c>
      <c r="AU292" s="11">
        <f t="shared" si="83"/>
        <v>0</v>
      </c>
      <c r="AV292" s="11">
        <f t="shared" si="84"/>
        <v>0</v>
      </c>
      <c r="AW292" s="11">
        <f t="shared" si="85"/>
        <v>0</v>
      </c>
    </row>
    <row r="293" spans="1:49">
      <c r="A293" s="38">
        <v>282</v>
      </c>
      <c r="B293" s="182" t="s">
        <v>282</v>
      </c>
      <c r="C293" s="201"/>
      <c r="D293" s="31"/>
      <c r="E293" s="184"/>
      <c r="F293" s="31"/>
      <c r="G293" s="31"/>
      <c r="H293" s="185">
        <f t="shared" si="86"/>
        <v>0</v>
      </c>
      <c r="I293" s="32"/>
      <c r="J293" s="219"/>
      <c r="K293" s="219"/>
      <c r="L293" s="178"/>
      <c r="M293" s="174">
        <f t="shared" si="87"/>
        <v>0</v>
      </c>
      <c r="N293" s="175" t="str">
        <f t="shared" si="88"/>
        <v/>
      </c>
      <c r="O293" s="176"/>
      <c r="P293" s="219"/>
      <c r="Q293" s="177">
        <f t="shared" si="95"/>
        <v>0</v>
      </c>
      <c r="R293" s="176"/>
      <c r="S293" s="176"/>
      <c r="T293" s="176"/>
      <c r="U293" s="176"/>
      <c r="V293" s="31"/>
      <c r="W293" s="219"/>
      <c r="X293" s="219"/>
      <c r="Y293" s="194">
        <f t="shared" si="78"/>
        <v>0</v>
      </c>
      <c r="Z293" s="36" t="s">
        <v>187</v>
      </c>
      <c r="AA293" s="36" t="s">
        <v>187</v>
      </c>
      <c r="AB293" s="219"/>
      <c r="AC293" s="36" t="s">
        <v>187</v>
      </c>
      <c r="AD293" s="36" t="s">
        <v>187</v>
      </c>
      <c r="AE293" s="219"/>
      <c r="AF293" s="36" t="s">
        <v>187</v>
      </c>
      <c r="AG293" s="36" t="s">
        <v>187</v>
      </c>
      <c r="AH293" s="219"/>
      <c r="AI293" s="198">
        <f t="shared" si="89"/>
        <v>0</v>
      </c>
      <c r="AJ293" s="196">
        <f t="shared" si="90"/>
        <v>0</v>
      </c>
      <c r="AK293" s="11">
        <f t="shared" si="91"/>
        <v>0</v>
      </c>
      <c r="AL293" s="11">
        <f t="shared" si="92"/>
        <v>0</v>
      </c>
      <c r="AM293" s="11">
        <f t="shared" si="93"/>
        <v>0</v>
      </c>
      <c r="AN293" s="33">
        <f t="shared" si="79"/>
        <v>0</v>
      </c>
      <c r="AP293" s="33">
        <f t="shared" si="94"/>
        <v>0</v>
      </c>
      <c r="AQ293" s="93">
        <f t="shared" si="80"/>
        <v>0</v>
      </c>
      <c r="AR293" s="11">
        <f t="shared" si="81"/>
        <v>0</v>
      </c>
      <c r="AS293" s="11">
        <f t="shared" si="82"/>
        <v>0</v>
      </c>
      <c r="AT293" s="11">
        <f t="shared" si="96"/>
        <v>0</v>
      </c>
      <c r="AU293" s="11">
        <f t="shared" si="83"/>
        <v>0</v>
      </c>
      <c r="AV293" s="11">
        <f t="shared" si="84"/>
        <v>0</v>
      </c>
      <c r="AW293" s="11">
        <f t="shared" si="85"/>
        <v>0</v>
      </c>
    </row>
    <row r="294" spans="1:49">
      <c r="A294" s="38">
        <v>283</v>
      </c>
      <c r="B294" s="182" t="s">
        <v>282</v>
      </c>
      <c r="C294" s="201"/>
      <c r="D294" s="31"/>
      <c r="E294" s="184"/>
      <c r="F294" s="31"/>
      <c r="G294" s="31"/>
      <c r="H294" s="185">
        <f t="shared" si="86"/>
        <v>0</v>
      </c>
      <c r="I294" s="32"/>
      <c r="J294" s="219"/>
      <c r="K294" s="219"/>
      <c r="L294" s="178"/>
      <c r="M294" s="174">
        <f t="shared" si="87"/>
        <v>0</v>
      </c>
      <c r="N294" s="175" t="str">
        <f t="shared" si="88"/>
        <v/>
      </c>
      <c r="O294" s="176"/>
      <c r="P294" s="219"/>
      <c r="Q294" s="177">
        <f t="shared" si="95"/>
        <v>0</v>
      </c>
      <c r="R294" s="176"/>
      <c r="S294" s="176"/>
      <c r="T294" s="176"/>
      <c r="U294" s="176"/>
      <c r="V294" s="31"/>
      <c r="W294" s="219"/>
      <c r="X294" s="219"/>
      <c r="Y294" s="194">
        <f t="shared" si="78"/>
        <v>0</v>
      </c>
      <c r="Z294" s="36" t="s">
        <v>187</v>
      </c>
      <c r="AA294" s="36" t="s">
        <v>187</v>
      </c>
      <c r="AB294" s="219"/>
      <c r="AC294" s="36" t="s">
        <v>187</v>
      </c>
      <c r="AD294" s="36" t="s">
        <v>187</v>
      </c>
      <c r="AE294" s="219"/>
      <c r="AF294" s="36" t="s">
        <v>187</v>
      </c>
      <c r="AG294" s="36" t="s">
        <v>187</v>
      </c>
      <c r="AH294" s="219"/>
      <c r="AI294" s="198">
        <f t="shared" si="89"/>
        <v>0</v>
      </c>
      <c r="AJ294" s="196">
        <f t="shared" si="90"/>
        <v>0</v>
      </c>
      <c r="AK294" s="11">
        <f t="shared" si="91"/>
        <v>0</v>
      </c>
      <c r="AL294" s="11">
        <f t="shared" si="92"/>
        <v>0</v>
      </c>
      <c r="AM294" s="11">
        <f t="shared" si="93"/>
        <v>0</v>
      </c>
      <c r="AN294" s="33">
        <f t="shared" si="79"/>
        <v>0</v>
      </c>
      <c r="AP294" s="33">
        <f t="shared" si="94"/>
        <v>0</v>
      </c>
      <c r="AQ294" s="93">
        <f t="shared" si="80"/>
        <v>0</v>
      </c>
      <c r="AR294" s="11">
        <f t="shared" si="81"/>
        <v>0</v>
      </c>
      <c r="AS294" s="11">
        <f t="shared" si="82"/>
        <v>0</v>
      </c>
      <c r="AT294" s="11">
        <f t="shared" si="96"/>
        <v>0</v>
      </c>
      <c r="AU294" s="11">
        <f t="shared" si="83"/>
        <v>0</v>
      </c>
      <c r="AV294" s="11">
        <f t="shared" si="84"/>
        <v>0</v>
      </c>
      <c r="AW294" s="11">
        <f t="shared" si="85"/>
        <v>0</v>
      </c>
    </row>
    <row r="295" spans="1:49">
      <c r="A295" s="38">
        <v>284</v>
      </c>
      <c r="B295" s="182" t="s">
        <v>282</v>
      </c>
      <c r="C295" s="201"/>
      <c r="D295" s="31"/>
      <c r="E295" s="184"/>
      <c r="F295" s="31"/>
      <c r="G295" s="31"/>
      <c r="H295" s="185">
        <f t="shared" si="86"/>
        <v>0</v>
      </c>
      <c r="I295" s="32"/>
      <c r="J295" s="219"/>
      <c r="K295" s="219"/>
      <c r="L295" s="178"/>
      <c r="M295" s="174">
        <f t="shared" si="87"/>
        <v>0</v>
      </c>
      <c r="N295" s="175" t="str">
        <f t="shared" si="88"/>
        <v/>
      </c>
      <c r="O295" s="176"/>
      <c r="P295" s="219"/>
      <c r="Q295" s="177">
        <f t="shared" si="95"/>
        <v>0</v>
      </c>
      <c r="R295" s="176"/>
      <c r="S295" s="176"/>
      <c r="T295" s="176"/>
      <c r="U295" s="176"/>
      <c r="V295" s="31"/>
      <c r="W295" s="219"/>
      <c r="X295" s="219"/>
      <c r="Y295" s="194">
        <f t="shared" si="78"/>
        <v>0</v>
      </c>
      <c r="Z295" s="36" t="s">
        <v>187</v>
      </c>
      <c r="AA295" s="36" t="s">
        <v>187</v>
      </c>
      <c r="AB295" s="219"/>
      <c r="AC295" s="36" t="s">
        <v>187</v>
      </c>
      <c r="AD295" s="36" t="s">
        <v>187</v>
      </c>
      <c r="AE295" s="219"/>
      <c r="AF295" s="36" t="s">
        <v>187</v>
      </c>
      <c r="AG295" s="36" t="s">
        <v>187</v>
      </c>
      <c r="AH295" s="219"/>
      <c r="AI295" s="198">
        <f t="shared" si="89"/>
        <v>0</v>
      </c>
      <c r="AJ295" s="196">
        <f t="shared" si="90"/>
        <v>0</v>
      </c>
      <c r="AK295" s="11">
        <f t="shared" si="91"/>
        <v>0</v>
      </c>
      <c r="AL295" s="11">
        <f t="shared" si="92"/>
        <v>0</v>
      </c>
      <c r="AM295" s="11">
        <f t="shared" si="93"/>
        <v>0</v>
      </c>
      <c r="AN295" s="33">
        <f t="shared" si="79"/>
        <v>0</v>
      </c>
      <c r="AP295" s="33">
        <f t="shared" si="94"/>
        <v>0</v>
      </c>
      <c r="AQ295" s="93">
        <f t="shared" si="80"/>
        <v>0</v>
      </c>
      <c r="AR295" s="11">
        <f t="shared" si="81"/>
        <v>0</v>
      </c>
      <c r="AS295" s="11">
        <f t="shared" si="82"/>
        <v>0</v>
      </c>
      <c r="AT295" s="11">
        <f t="shared" si="96"/>
        <v>0</v>
      </c>
      <c r="AU295" s="11">
        <f t="shared" si="83"/>
        <v>0</v>
      </c>
      <c r="AV295" s="11">
        <f t="shared" si="84"/>
        <v>0</v>
      </c>
      <c r="AW295" s="11">
        <f t="shared" si="85"/>
        <v>0</v>
      </c>
    </row>
    <row r="296" spans="1:49">
      <c r="A296" s="38">
        <v>285</v>
      </c>
      <c r="B296" s="182" t="s">
        <v>282</v>
      </c>
      <c r="C296" s="201"/>
      <c r="D296" s="31"/>
      <c r="E296" s="184"/>
      <c r="F296" s="31"/>
      <c r="G296" s="31"/>
      <c r="H296" s="185">
        <f t="shared" si="86"/>
        <v>0</v>
      </c>
      <c r="I296" s="32"/>
      <c r="J296" s="219"/>
      <c r="K296" s="219"/>
      <c r="L296" s="178"/>
      <c r="M296" s="174">
        <f t="shared" si="87"/>
        <v>0</v>
      </c>
      <c r="N296" s="175" t="str">
        <f t="shared" si="88"/>
        <v/>
      </c>
      <c r="O296" s="176"/>
      <c r="P296" s="219"/>
      <c r="Q296" s="177">
        <f t="shared" si="95"/>
        <v>0</v>
      </c>
      <c r="R296" s="176"/>
      <c r="S296" s="176"/>
      <c r="T296" s="176"/>
      <c r="U296" s="176"/>
      <c r="V296" s="31"/>
      <c r="W296" s="219"/>
      <c r="X296" s="219"/>
      <c r="Y296" s="194">
        <f t="shared" si="78"/>
        <v>0</v>
      </c>
      <c r="Z296" s="36" t="s">
        <v>187</v>
      </c>
      <c r="AA296" s="36" t="s">
        <v>187</v>
      </c>
      <c r="AB296" s="219"/>
      <c r="AC296" s="36" t="s">
        <v>187</v>
      </c>
      <c r="AD296" s="36" t="s">
        <v>187</v>
      </c>
      <c r="AE296" s="219"/>
      <c r="AF296" s="36" t="s">
        <v>187</v>
      </c>
      <c r="AG296" s="36" t="s">
        <v>187</v>
      </c>
      <c r="AH296" s="219"/>
      <c r="AI296" s="198">
        <f t="shared" si="89"/>
        <v>0</v>
      </c>
      <c r="AJ296" s="196">
        <f t="shared" si="90"/>
        <v>0</v>
      </c>
      <c r="AK296" s="11">
        <f t="shared" si="91"/>
        <v>0</v>
      </c>
      <c r="AL296" s="11">
        <f t="shared" si="92"/>
        <v>0</v>
      </c>
      <c r="AM296" s="11">
        <f t="shared" si="93"/>
        <v>0</v>
      </c>
      <c r="AN296" s="33">
        <f t="shared" si="79"/>
        <v>0</v>
      </c>
      <c r="AP296" s="33">
        <f t="shared" si="94"/>
        <v>0</v>
      </c>
      <c r="AQ296" s="93">
        <f t="shared" si="80"/>
        <v>0</v>
      </c>
      <c r="AR296" s="11">
        <f t="shared" si="81"/>
        <v>0</v>
      </c>
      <c r="AS296" s="11">
        <f t="shared" si="82"/>
        <v>0</v>
      </c>
      <c r="AT296" s="11">
        <f t="shared" si="96"/>
        <v>0</v>
      </c>
      <c r="AU296" s="11">
        <f t="shared" si="83"/>
        <v>0</v>
      </c>
      <c r="AV296" s="11">
        <f t="shared" si="84"/>
        <v>0</v>
      </c>
      <c r="AW296" s="11">
        <f t="shared" si="85"/>
        <v>0</v>
      </c>
    </row>
    <row r="297" spans="1:49">
      <c r="A297" s="38">
        <v>286</v>
      </c>
      <c r="B297" s="182" t="s">
        <v>282</v>
      </c>
      <c r="C297" s="201"/>
      <c r="D297" s="31"/>
      <c r="E297" s="184"/>
      <c r="F297" s="31"/>
      <c r="G297" s="31"/>
      <c r="H297" s="185">
        <f t="shared" si="86"/>
        <v>0</v>
      </c>
      <c r="I297" s="32"/>
      <c r="J297" s="219"/>
      <c r="K297" s="219"/>
      <c r="L297" s="178"/>
      <c r="M297" s="174">
        <f t="shared" si="87"/>
        <v>0</v>
      </c>
      <c r="N297" s="175" t="str">
        <f t="shared" si="88"/>
        <v/>
      </c>
      <c r="O297" s="176"/>
      <c r="P297" s="219"/>
      <c r="Q297" s="177">
        <f t="shared" si="95"/>
        <v>0</v>
      </c>
      <c r="R297" s="176"/>
      <c r="S297" s="176"/>
      <c r="T297" s="176"/>
      <c r="U297" s="176"/>
      <c r="V297" s="31"/>
      <c r="W297" s="219"/>
      <c r="X297" s="219"/>
      <c r="Y297" s="194">
        <f t="shared" si="78"/>
        <v>0</v>
      </c>
      <c r="Z297" s="36" t="s">
        <v>187</v>
      </c>
      <c r="AA297" s="36" t="s">
        <v>187</v>
      </c>
      <c r="AB297" s="219"/>
      <c r="AC297" s="36" t="s">
        <v>187</v>
      </c>
      <c r="AD297" s="36" t="s">
        <v>187</v>
      </c>
      <c r="AE297" s="219"/>
      <c r="AF297" s="36" t="s">
        <v>187</v>
      </c>
      <c r="AG297" s="36" t="s">
        <v>187</v>
      </c>
      <c r="AH297" s="219"/>
      <c r="AI297" s="198">
        <f t="shared" si="89"/>
        <v>0</v>
      </c>
      <c r="AJ297" s="196">
        <f t="shared" si="90"/>
        <v>0</v>
      </c>
      <c r="AK297" s="11">
        <f t="shared" si="91"/>
        <v>0</v>
      </c>
      <c r="AL297" s="11">
        <f t="shared" si="92"/>
        <v>0</v>
      </c>
      <c r="AM297" s="11">
        <f t="shared" si="93"/>
        <v>0</v>
      </c>
      <c r="AN297" s="33">
        <f t="shared" si="79"/>
        <v>0</v>
      </c>
      <c r="AP297" s="33">
        <f t="shared" si="94"/>
        <v>0</v>
      </c>
      <c r="AQ297" s="93">
        <f t="shared" si="80"/>
        <v>0</v>
      </c>
      <c r="AR297" s="11">
        <f t="shared" si="81"/>
        <v>0</v>
      </c>
      <c r="AS297" s="11">
        <f t="shared" si="82"/>
        <v>0</v>
      </c>
      <c r="AT297" s="11">
        <f t="shared" si="96"/>
        <v>0</v>
      </c>
      <c r="AU297" s="11">
        <f t="shared" si="83"/>
        <v>0</v>
      </c>
      <c r="AV297" s="11">
        <f t="shared" si="84"/>
        <v>0</v>
      </c>
      <c r="AW297" s="11">
        <f t="shared" si="85"/>
        <v>0</v>
      </c>
    </row>
    <row r="298" spans="1:49">
      <c r="A298" s="38">
        <v>287</v>
      </c>
      <c r="B298" s="182" t="s">
        <v>282</v>
      </c>
      <c r="C298" s="201"/>
      <c r="D298" s="31"/>
      <c r="E298" s="184"/>
      <c r="F298" s="31"/>
      <c r="G298" s="31"/>
      <c r="H298" s="185">
        <f t="shared" si="86"/>
        <v>0</v>
      </c>
      <c r="I298" s="32"/>
      <c r="J298" s="219"/>
      <c r="K298" s="219"/>
      <c r="L298" s="178"/>
      <c r="M298" s="174">
        <f t="shared" si="87"/>
        <v>0</v>
      </c>
      <c r="N298" s="175" t="str">
        <f t="shared" si="88"/>
        <v/>
      </c>
      <c r="O298" s="176"/>
      <c r="P298" s="219"/>
      <c r="Q298" s="177">
        <f t="shared" si="95"/>
        <v>0</v>
      </c>
      <c r="R298" s="176"/>
      <c r="S298" s="176"/>
      <c r="T298" s="176"/>
      <c r="U298" s="176"/>
      <c r="V298" s="31"/>
      <c r="W298" s="219"/>
      <c r="X298" s="219"/>
      <c r="Y298" s="194">
        <f t="shared" si="78"/>
        <v>0</v>
      </c>
      <c r="Z298" s="36" t="s">
        <v>187</v>
      </c>
      <c r="AA298" s="36" t="s">
        <v>187</v>
      </c>
      <c r="AB298" s="219"/>
      <c r="AC298" s="36" t="s">
        <v>187</v>
      </c>
      <c r="AD298" s="36" t="s">
        <v>187</v>
      </c>
      <c r="AE298" s="219"/>
      <c r="AF298" s="36" t="s">
        <v>187</v>
      </c>
      <c r="AG298" s="36" t="s">
        <v>187</v>
      </c>
      <c r="AH298" s="219"/>
      <c r="AI298" s="198">
        <f t="shared" si="89"/>
        <v>0</v>
      </c>
      <c r="AJ298" s="196">
        <f t="shared" si="90"/>
        <v>0</v>
      </c>
      <c r="AK298" s="11">
        <f t="shared" si="91"/>
        <v>0</v>
      </c>
      <c r="AL298" s="11">
        <f t="shared" si="92"/>
        <v>0</v>
      </c>
      <c r="AM298" s="11">
        <f t="shared" si="93"/>
        <v>0</v>
      </c>
      <c r="AN298" s="33">
        <f t="shared" si="79"/>
        <v>0</v>
      </c>
      <c r="AP298" s="33">
        <f t="shared" si="94"/>
        <v>0</v>
      </c>
      <c r="AQ298" s="93">
        <f t="shared" si="80"/>
        <v>0</v>
      </c>
      <c r="AR298" s="11">
        <f t="shared" si="81"/>
        <v>0</v>
      </c>
      <c r="AS298" s="11">
        <f t="shared" si="82"/>
        <v>0</v>
      </c>
      <c r="AT298" s="11">
        <f t="shared" si="96"/>
        <v>0</v>
      </c>
      <c r="AU298" s="11">
        <f t="shared" si="83"/>
        <v>0</v>
      </c>
      <c r="AV298" s="11">
        <f t="shared" si="84"/>
        <v>0</v>
      </c>
      <c r="AW298" s="11">
        <f t="shared" si="85"/>
        <v>0</v>
      </c>
    </row>
    <row r="299" spans="1:49">
      <c r="A299" s="38">
        <v>288</v>
      </c>
      <c r="B299" s="182" t="s">
        <v>282</v>
      </c>
      <c r="C299" s="201"/>
      <c r="D299" s="31"/>
      <c r="E299" s="184"/>
      <c r="F299" s="31"/>
      <c r="G299" s="31"/>
      <c r="H299" s="185">
        <f t="shared" si="86"/>
        <v>0</v>
      </c>
      <c r="I299" s="32"/>
      <c r="J299" s="219"/>
      <c r="K299" s="219"/>
      <c r="L299" s="178"/>
      <c r="M299" s="174">
        <f t="shared" si="87"/>
        <v>0</v>
      </c>
      <c r="N299" s="175" t="str">
        <f t="shared" si="88"/>
        <v/>
      </c>
      <c r="O299" s="176"/>
      <c r="P299" s="219"/>
      <c r="Q299" s="177">
        <f t="shared" si="95"/>
        <v>0</v>
      </c>
      <c r="R299" s="176"/>
      <c r="S299" s="176"/>
      <c r="T299" s="176"/>
      <c r="U299" s="176"/>
      <c r="V299" s="31"/>
      <c r="W299" s="219"/>
      <c r="X299" s="219"/>
      <c r="Y299" s="194">
        <f t="shared" si="78"/>
        <v>0</v>
      </c>
      <c r="Z299" s="36" t="s">
        <v>187</v>
      </c>
      <c r="AA299" s="36" t="s">
        <v>187</v>
      </c>
      <c r="AB299" s="219"/>
      <c r="AC299" s="36" t="s">
        <v>187</v>
      </c>
      <c r="AD299" s="36" t="s">
        <v>187</v>
      </c>
      <c r="AE299" s="219"/>
      <c r="AF299" s="36" t="s">
        <v>187</v>
      </c>
      <c r="AG299" s="36" t="s">
        <v>187</v>
      </c>
      <c r="AH299" s="219"/>
      <c r="AI299" s="198">
        <f t="shared" si="89"/>
        <v>0</v>
      </c>
      <c r="AJ299" s="196">
        <f t="shared" si="90"/>
        <v>0</v>
      </c>
      <c r="AK299" s="11">
        <f t="shared" si="91"/>
        <v>0</v>
      </c>
      <c r="AL299" s="11">
        <f t="shared" si="92"/>
        <v>0</v>
      </c>
      <c r="AM299" s="11">
        <f t="shared" si="93"/>
        <v>0</v>
      </c>
      <c r="AN299" s="33">
        <f t="shared" si="79"/>
        <v>0</v>
      </c>
      <c r="AP299" s="33">
        <f t="shared" si="94"/>
        <v>0</v>
      </c>
      <c r="AQ299" s="93">
        <f t="shared" si="80"/>
        <v>0</v>
      </c>
      <c r="AR299" s="11">
        <f t="shared" si="81"/>
        <v>0</v>
      </c>
      <c r="AS299" s="11">
        <f t="shared" si="82"/>
        <v>0</v>
      </c>
      <c r="AT299" s="11">
        <f t="shared" si="96"/>
        <v>0</v>
      </c>
      <c r="AU299" s="11">
        <f t="shared" si="83"/>
        <v>0</v>
      </c>
      <c r="AV299" s="11">
        <f t="shared" si="84"/>
        <v>0</v>
      </c>
      <c r="AW299" s="11">
        <f t="shared" si="85"/>
        <v>0</v>
      </c>
    </row>
    <row r="300" spans="1:49">
      <c r="A300" s="38">
        <v>289</v>
      </c>
      <c r="B300" s="182" t="s">
        <v>282</v>
      </c>
      <c r="C300" s="201"/>
      <c r="D300" s="31"/>
      <c r="E300" s="184"/>
      <c r="F300" s="31"/>
      <c r="G300" s="31"/>
      <c r="H300" s="185">
        <f t="shared" si="86"/>
        <v>0</v>
      </c>
      <c r="I300" s="32"/>
      <c r="J300" s="219"/>
      <c r="K300" s="219"/>
      <c r="L300" s="178"/>
      <c r="M300" s="174">
        <f t="shared" si="87"/>
        <v>0</v>
      </c>
      <c r="N300" s="175" t="str">
        <f t="shared" si="88"/>
        <v/>
      </c>
      <c r="O300" s="176"/>
      <c r="P300" s="219"/>
      <c r="Q300" s="177">
        <f t="shared" si="95"/>
        <v>0</v>
      </c>
      <c r="R300" s="176"/>
      <c r="S300" s="176"/>
      <c r="T300" s="176"/>
      <c r="U300" s="176"/>
      <c r="V300" s="31"/>
      <c r="W300" s="219"/>
      <c r="X300" s="219"/>
      <c r="Y300" s="194">
        <f t="shared" si="78"/>
        <v>0</v>
      </c>
      <c r="Z300" s="36" t="s">
        <v>187</v>
      </c>
      <c r="AA300" s="36" t="s">
        <v>187</v>
      </c>
      <c r="AB300" s="219"/>
      <c r="AC300" s="36" t="s">
        <v>187</v>
      </c>
      <c r="AD300" s="36" t="s">
        <v>187</v>
      </c>
      <c r="AE300" s="219"/>
      <c r="AF300" s="36" t="s">
        <v>187</v>
      </c>
      <c r="AG300" s="36" t="s">
        <v>187</v>
      </c>
      <c r="AH300" s="219"/>
      <c r="AI300" s="198">
        <f t="shared" si="89"/>
        <v>0</v>
      </c>
      <c r="AJ300" s="196">
        <f t="shared" si="90"/>
        <v>0</v>
      </c>
      <c r="AK300" s="11">
        <f t="shared" si="91"/>
        <v>0</v>
      </c>
      <c r="AL300" s="11">
        <f t="shared" si="92"/>
        <v>0</v>
      </c>
      <c r="AM300" s="11">
        <f t="shared" si="93"/>
        <v>0</v>
      </c>
      <c r="AN300" s="33">
        <f t="shared" si="79"/>
        <v>0</v>
      </c>
      <c r="AP300" s="33">
        <f t="shared" si="94"/>
        <v>0</v>
      </c>
      <c r="AQ300" s="93">
        <f t="shared" si="80"/>
        <v>0</v>
      </c>
      <c r="AR300" s="11">
        <f t="shared" si="81"/>
        <v>0</v>
      </c>
      <c r="AS300" s="11">
        <f t="shared" si="82"/>
        <v>0</v>
      </c>
      <c r="AT300" s="11">
        <f t="shared" si="96"/>
        <v>0</v>
      </c>
      <c r="AU300" s="11">
        <f t="shared" si="83"/>
        <v>0</v>
      </c>
      <c r="AV300" s="11">
        <f t="shared" si="84"/>
        <v>0</v>
      </c>
      <c r="AW300" s="11">
        <f t="shared" si="85"/>
        <v>0</v>
      </c>
    </row>
    <row r="301" spans="1:49">
      <c r="A301" s="38">
        <v>290</v>
      </c>
      <c r="B301" s="182" t="s">
        <v>282</v>
      </c>
      <c r="C301" s="201"/>
      <c r="D301" s="31"/>
      <c r="E301" s="184"/>
      <c r="F301" s="31"/>
      <c r="G301" s="31"/>
      <c r="H301" s="185">
        <f t="shared" si="86"/>
        <v>0</v>
      </c>
      <c r="I301" s="32"/>
      <c r="J301" s="219"/>
      <c r="K301" s="219"/>
      <c r="L301" s="178"/>
      <c r="M301" s="174">
        <f t="shared" si="87"/>
        <v>0</v>
      </c>
      <c r="N301" s="175" t="str">
        <f t="shared" si="88"/>
        <v/>
      </c>
      <c r="O301" s="176"/>
      <c r="P301" s="219"/>
      <c r="Q301" s="177">
        <f t="shared" si="95"/>
        <v>0</v>
      </c>
      <c r="R301" s="176"/>
      <c r="S301" s="176"/>
      <c r="T301" s="176"/>
      <c r="U301" s="176"/>
      <c r="V301" s="31"/>
      <c r="W301" s="219"/>
      <c r="X301" s="219"/>
      <c r="Y301" s="194">
        <f t="shared" si="78"/>
        <v>0</v>
      </c>
      <c r="Z301" s="36" t="s">
        <v>187</v>
      </c>
      <c r="AA301" s="36" t="s">
        <v>187</v>
      </c>
      <c r="AB301" s="219"/>
      <c r="AC301" s="36" t="s">
        <v>187</v>
      </c>
      <c r="AD301" s="36" t="s">
        <v>187</v>
      </c>
      <c r="AE301" s="219"/>
      <c r="AF301" s="36" t="s">
        <v>187</v>
      </c>
      <c r="AG301" s="36" t="s">
        <v>187</v>
      </c>
      <c r="AH301" s="219"/>
      <c r="AI301" s="198">
        <f t="shared" si="89"/>
        <v>0</v>
      </c>
      <c r="AJ301" s="196">
        <f t="shared" si="90"/>
        <v>0</v>
      </c>
      <c r="AK301" s="11">
        <f t="shared" si="91"/>
        <v>0</v>
      </c>
      <c r="AL301" s="11">
        <f t="shared" si="92"/>
        <v>0</v>
      </c>
      <c r="AM301" s="11">
        <f t="shared" si="93"/>
        <v>0</v>
      </c>
      <c r="AN301" s="33">
        <f t="shared" si="79"/>
        <v>0</v>
      </c>
      <c r="AP301" s="33">
        <f t="shared" si="94"/>
        <v>0</v>
      </c>
      <c r="AQ301" s="93">
        <f t="shared" si="80"/>
        <v>0</v>
      </c>
      <c r="AR301" s="11">
        <f t="shared" si="81"/>
        <v>0</v>
      </c>
      <c r="AS301" s="11">
        <f t="shared" si="82"/>
        <v>0</v>
      </c>
      <c r="AT301" s="11">
        <f t="shared" si="96"/>
        <v>0</v>
      </c>
      <c r="AU301" s="11">
        <f t="shared" si="83"/>
        <v>0</v>
      </c>
      <c r="AV301" s="11">
        <f t="shared" si="84"/>
        <v>0</v>
      </c>
      <c r="AW301" s="11">
        <f t="shared" si="85"/>
        <v>0</v>
      </c>
    </row>
    <row r="302" spans="1:49">
      <c r="A302" s="38">
        <v>291</v>
      </c>
      <c r="B302" s="182" t="s">
        <v>282</v>
      </c>
      <c r="C302" s="201"/>
      <c r="D302" s="31"/>
      <c r="E302" s="184"/>
      <c r="F302" s="31"/>
      <c r="G302" s="31"/>
      <c r="H302" s="185">
        <f t="shared" si="86"/>
        <v>0</v>
      </c>
      <c r="I302" s="32"/>
      <c r="J302" s="219"/>
      <c r="K302" s="219"/>
      <c r="L302" s="178"/>
      <c r="M302" s="174">
        <f t="shared" si="87"/>
        <v>0</v>
      </c>
      <c r="N302" s="175" t="str">
        <f t="shared" si="88"/>
        <v/>
      </c>
      <c r="O302" s="176"/>
      <c r="P302" s="219"/>
      <c r="Q302" s="177">
        <f t="shared" si="95"/>
        <v>0</v>
      </c>
      <c r="R302" s="176"/>
      <c r="S302" s="176"/>
      <c r="T302" s="176"/>
      <c r="U302" s="176"/>
      <c r="V302" s="31"/>
      <c r="W302" s="219"/>
      <c r="X302" s="219"/>
      <c r="Y302" s="194">
        <f t="shared" si="78"/>
        <v>0</v>
      </c>
      <c r="Z302" s="36" t="s">
        <v>187</v>
      </c>
      <c r="AA302" s="36" t="s">
        <v>187</v>
      </c>
      <c r="AB302" s="219"/>
      <c r="AC302" s="36" t="s">
        <v>187</v>
      </c>
      <c r="AD302" s="36" t="s">
        <v>187</v>
      </c>
      <c r="AE302" s="219"/>
      <c r="AF302" s="36" t="s">
        <v>187</v>
      </c>
      <c r="AG302" s="36" t="s">
        <v>187</v>
      </c>
      <c r="AH302" s="219"/>
      <c r="AI302" s="198">
        <f t="shared" si="89"/>
        <v>0</v>
      </c>
      <c r="AJ302" s="196">
        <f t="shared" si="90"/>
        <v>0</v>
      </c>
      <c r="AK302" s="11">
        <f t="shared" si="91"/>
        <v>0</v>
      </c>
      <c r="AL302" s="11">
        <f t="shared" si="92"/>
        <v>0</v>
      </c>
      <c r="AM302" s="11">
        <f t="shared" si="93"/>
        <v>0</v>
      </c>
      <c r="AN302" s="33">
        <f t="shared" si="79"/>
        <v>0</v>
      </c>
      <c r="AP302" s="33">
        <f t="shared" si="94"/>
        <v>0</v>
      </c>
      <c r="AQ302" s="93">
        <f t="shared" si="80"/>
        <v>0</v>
      </c>
      <c r="AR302" s="11">
        <f t="shared" si="81"/>
        <v>0</v>
      </c>
      <c r="AS302" s="11">
        <f t="shared" si="82"/>
        <v>0</v>
      </c>
      <c r="AT302" s="11">
        <f t="shared" si="96"/>
        <v>0</v>
      </c>
      <c r="AU302" s="11">
        <f t="shared" si="83"/>
        <v>0</v>
      </c>
      <c r="AV302" s="11">
        <f t="shared" si="84"/>
        <v>0</v>
      </c>
      <c r="AW302" s="11">
        <f t="shared" si="85"/>
        <v>0</v>
      </c>
    </row>
    <row r="303" spans="1:49">
      <c r="A303" s="38">
        <v>292</v>
      </c>
      <c r="B303" s="182" t="s">
        <v>282</v>
      </c>
      <c r="C303" s="201"/>
      <c r="D303" s="31"/>
      <c r="E303" s="184"/>
      <c r="F303" s="31"/>
      <c r="G303" s="31"/>
      <c r="H303" s="185">
        <f t="shared" si="86"/>
        <v>0</v>
      </c>
      <c r="I303" s="32"/>
      <c r="J303" s="219"/>
      <c r="K303" s="219"/>
      <c r="L303" s="178"/>
      <c r="M303" s="174">
        <f t="shared" si="87"/>
        <v>0</v>
      </c>
      <c r="N303" s="175" t="str">
        <f t="shared" si="88"/>
        <v/>
      </c>
      <c r="O303" s="176"/>
      <c r="P303" s="219"/>
      <c r="Q303" s="177">
        <f t="shared" si="95"/>
        <v>0</v>
      </c>
      <c r="R303" s="176"/>
      <c r="S303" s="176"/>
      <c r="T303" s="176"/>
      <c r="U303" s="176"/>
      <c r="V303" s="31"/>
      <c r="W303" s="219"/>
      <c r="X303" s="219"/>
      <c r="Y303" s="194">
        <f t="shared" si="78"/>
        <v>0</v>
      </c>
      <c r="Z303" s="36" t="s">
        <v>187</v>
      </c>
      <c r="AA303" s="36" t="s">
        <v>187</v>
      </c>
      <c r="AB303" s="219"/>
      <c r="AC303" s="36" t="s">
        <v>187</v>
      </c>
      <c r="AD303" s="36" t="s">
        <v>187</v>
      </c>
      <c r="AE303" s="219"/>
      <c r="AF303" s="36" t="s">
        <v>187</v>
      </c>
      <c r="AG303" s="36" t="s">
        <v>187</v>
      </c>
      <c r="AH303" s="219"/>
      <c r="AI303" s="198">
        <f t="shared" si="89"/>
        <v>0</v>
      </c>
      <c r="AJ303" s="196">
        <f t="shared" si="90"/>
        <v>0</v>
      </c>
      <c r="AK303" s="11">
        <f t="shared" si="91"/>
        <v>0</v>
      </c>
      <c r="AL303" s="11">
        <f t="shared" si="92"/>
        <v>0</v>
      </c>
      <c r="AM303" s="11">
        <f t="shared" si="93"/>
        <v>0</v>
      </c>
      <c r="AN303" s="33">
        <f t="shared" si="79"/>
        <v>0</v>
      </c>
      <c r="AP303" s="33">
        <f t="shared" si="94"/>
        <v>0</v>
      </c>
      <c r="AQ303" s="93">
        <f t="shared" si="80"/>
        <v>0</v>
      </c>
      <c r="AR303" s="11">
        <f t="shared" si="81"/>
        <v>0</v>
      </c>
      <c r="AS303" s="11">
        <f t="shared" si="82"/>
        <v>0</v>
      </c>
      <c r="AT303" s="11">
        <f t="shared" si="96"/>
        <v>0</v>
      </c>
      <c r="AU303" s="11">
        <f t="shared" si="83"/>
        <v>0</v>
      </c>
      <c r="AV303" s="11">
        <f t="shared" si="84"/>
        <v>0</v>
      </c>
      <c r="AW303" s="11">
        <f t="shared" si="85"/>
        <v>0</v>
      </c>
    </row>
    <row r="304" spans="1:49">
      <c r="A304" s="38">
        <v>293</v>
      </c>
      <c r="B304" s="182" t="s">
        <v>282</v>
      </c>
      <c r="C304" s="201"/>
      <c r="D304" s="31"/>
      <c r="E304" s="184"/>
      <c r="F304" s="31"/>
      <c r="G304" s="31"/>
      <c r="H304" s="185">
        <f t="shared" si="86"/>
        <v>0</v>
      </c>
      <c r="I304" s="32"/>
      <c r="J304" s="219"/>
      <c r="K304" s="219"/>
      <c r="L304" s="178"/>
      <c r="M304" s="174">
        <f t="shared" si="87"/>
        <v>0</v>
      </c>
      <c r="N304" s="175" t="str">
        <f t="shared" si="88"/>
        <v/>
      </c>
      <c r="O304" s="176"/>
      <c r="P304" s="219"/>
      <c r="Q304" s="177">
        <f t="shared" si="95"/>
        <v>0</v>
      </c>
      <c r="R304" s="176"/>
      <c r="S304" s="176"/>
      <c r="T304" s="176"/>
      <c r="U304" s="176"/>
      <c r="V304" s="31"/>
      <c r="W304" s="219"/>
      <c r="X304" s="219"/>
      <c r="Y304" s="194">
        <f t="shared" si="78"/>
        <v>0</v>
      </c>
      <c r="Z304" s="36" t="s">
        <v>187</v>
      </c>
      <c r="AA304" s="36" t="s">
        <v>187</v>
      </c>
      <c r="AB304" s="219"/>
      <c r="AC304" s="36" t="s">
        <v>187</v>
      </c>
      <c r="AD304" s="36" t="s">
        <v>187</v>
      </c>
      <c r="AE304" s="219"/>
      <c r="AF304" s="36" t="s">
        <v>187</v>
      </c>
      <c r="AG304" s="36" t="s">
        <v>187</v>
      </c>
      <c r="AH304" s="219"/>
      <c r="AI304" s="198">
        <f t="shared" si="89"/>
        <v>0</v>
      </c>
      <c r="AJ304" s="196">
        <f t="shared" si="90"/>
        <v>0</v>
      </c>
      <c r="AK304" s="11">
        <f t="shared" si="91"/>
        <v>0</v>
      </c>
      <c r="AL304" s="11">
        <f t="shared" si="92"/>
        <v>0</v>
      </c>
      <c r="AM304" s="11">
        <f t="shared" si="93"/>
        <v>0</v>
      </c>
      <c r="AN304" s="33">
        <f t="shared" si="79"/>
        <v>0</v>
      </c>
      <c r="AP304" s="33">
        <f t="shared" si="94"/>
        <v>0</v>
      </c>
      <c r="AQ304" s="93">
        <f t="shared" si="80"/>
        <v>0</v>
      </c>
      <c r="AR304" s="11">
        <f t="shared" si="81"/>
        <v>0</v>
      </c>
      <c r="AS304" s="11">
        <f t="shared" si="82"/>
        <v>0</v>
      </c>
      <c r="AT304" s="11">
        <f t="shared" si="96"/>
        <v>0</v>
      </c>
      <c r="AU304" s="11">
        <f t="shared" si="83"/>
        <v>0</v>
      </c>
      <c r="AV304" s="11">
        <f t="shared" si="84"/>
        <v>0</v>
      </c>
      <c r="AW304" s="11">
        <f t="shared" si="85"/>
        <v>0</v>
      </c>
    </row>
    <row r="305" spans="1:49">
      <c r="A305" s="38">
        <v>294</v>
      </c>
      <c r="B305" s="182" t="s">
        <v>282</v>
      </c>
      <c r="C305" s="201"/>
      <c r="D305" s="31"/>
      <c r="E305" s="184"/>
      <c r="F305" s="31"/>
      <c r="G305" s="31"/>
      <c r="H305" s="185">
        <f t="shared" si="86"/>
        <v>0</v>
      </c>
      <c r="I305" s="32"/>
      <c r="J305" s="219"/>
      <c r="K305" s="219"/>
      <c r="L305" s="178"/>
      <c r="M305" s="174">
        <f t="shared" si="87"/>
        <v>0</v>
      </c>
      <c r="N305" s="175" t="str">
        <f t="shared" si="88"/>
        <v/>
      </c>
      <c r="O305" s="176"/>
      <c r="P305" s="219"/>
      <c r="Q305" s="177">
        <f t="shared" si="95"/>
        <v>0</v>
      </c>
      <c r="R305" s="176"/>
      <c r="S305" s="176"/>
      <c r="T305" s="176"/>
      <c r="U305" s="176"/>
      <c r="V305" s="31"/>
      <c r="W305" s="219"/>
      <c r="X305" s="219"/>
      <c r="Y305" s="194">
        <f t="shared" si="78"/>
        <v>0</v>
      </c>
      <c r="Z305" s="36" t="s">
        <v>187</v>
      </c>
      <c r="AA305" s="36" t="s">
        <v>187</v>
      </c>
      <c r="AB305" s="219"/>
      <c r="AC305" s="36" t="s">
        <v>187</v>
      </c>
      <c r="AD305" s="36" t="s">
        <v>187</v>
      </c>
      <c r="AE305" s="219"/>
      <c r="AF305" s="36" t="s">
        <v>187</v>
      </c>
      <c r="AG305" s="36" t="s">
        <v>187</v>
      </c>
      <c r="AH305" s="219"/>
      <c r="AI305" s="198">
        <f t="shared" si="89"/>
        <v>0</v>
      </c>
      <c r="AJ305" s="196">
        <f t="shared" si="90"/>
        <v>0</v>
      </c>
      <c r="AK305" s="11">
        <f t="shared" si="91"/>
        <v>0</v>
      </c>
      <c r="AL305" s="11">
        <f t="shared" si="92"/>
        <v>0</v>
      </c>
      <c r="AM305" s="11">
        <f t="shared" si="93"/>
        <v>0</v>
      </c>
      <c r="AN305" s="33">
        <f t="shared" si="79"/>
        <v>0</v>
      </c>
      <c r="AP305" s="33">
        <f t="shared" si="94"/>
        <v>0</v>
      </c>
      <c r="AQ305" s="93">
        <f t="shared" si="80"/>
        <v>0</v>
      </c>
      <c r="AR305" s="11">
        <f t="shared" si="81"/>
        <v>0</v>
      </c>
      <c r="AS305" s="11">
        <f t="shared" si="82"/>
        <v>0</v>
      </c>
      <c r="AT305" s="11">
        <f t="shared" si="96"/>
        <v>0</v>
      </c>
      <c r="AU305" s="11">
        <f t="shared" si="83"/>
        <v>0</v>
      </c>
      <c r="AV305" s="11">
        <f t="shared" si="84"/>
        <v>0</v>
      </c>
      <c r="AW305" s="11">
        <f t="shared" si="85"/>
        <v>0</v>
      </c>
    </row>
    <row r="306" spans="1:49">
      <c r="A306" s="38">
        <v>295</v>
      </c>
      <c r="B306" s="182" t="s">
        <v>282</v>
      </c>
      <c r="C306" s="201"/>
      <c r="D306" s="31"/>
      <c r="E306" s="184"/>
      <c r="F306" s="31"/>
      <c r="G306" s="31"/>
      <c r="H306" s="185">
        <f t="shared" si="86"/>
        <v>0</v>
      </c>
      <c r="I306" s="32"/>
      <c r="J306" s="219"/>
      <c r="K306" s="219"/>
      <c r="L306" s="178"/>
      <c r="M306" s="174">
        <f t="shared" si="87"/>
        <v>0</v>
      </c>
      <c r="N306" s="175" t="str">
        <f t="shared" si="88"/>
        <v/>
      </c>
      <c r="O306" s="176"/>
      <c r="P306" s="219"/>
      <c r="Q306" s="177">
        <f t="shared" si="95"/>
        <v>0</v>
      </c>
      <c r="R306" s="176"/>
      <c r="S306" s="176"/>
      <c r="T306" s="176"/>
      <c r="U306" s="176"/>
      <c r="V306" s="31"/>
      <c r="W306" s="219"/>
      <c r="X306" s="219"/>
      <c r="Y306" s="194">
        <f t="shared" si="78"/>
        <v>0</v>
      </c>
      <c r="Z306" s="36" t="s">
        <v>187</v>
      </c>
      <c r="AA306" s="36" t="s">
        <v>187</v>
      </c>
      <c r="AB306" s="219"/>
      <c r="AC306" s="36" t="s">
        <v>187</v>
      </c>
      <c r="AD306" s="36" t="s">
        <v>187</v>
      </c>
      <c r="AE306" s="219"/>
      <c r="AF306" s="36" t="s">
        <v>187</v>
      </c>
      <c r="AG306" s="36" t="s">
        <v>187</v>
      </c>
      <c r="AH306" s="219"/>
      <c r="AI306" s="198">
        <f t="shared" si="89"/>
        <v>0</v>
      </c>
      <c r="AJ306" s="196">
        <f t="shared" si="90"/>
        <v>0</v>
      </c>
      <c r="AK306" s="11">
        <f t="shared" si="91"/>
        <v>0</v>
      </c>
      <c r="AL306" s="11">
        <f t="shared" si="92"/>
        <v>0</v>
      </c>
      <c r="AM306" s="11">
        <f t="shared" si="93"/>
        <v>0</v>
      </c>
      <c r="AN306" s="33">
        <f t="shared" si="79"/>
        <v>0</v>
      </c>
      <c r="AP306" s="33">
        <f t="shared" si="94"/>
        <v>0</v>
      </c>
      <c r="AQ306" s="93">
        <f t="shared" si="80"/>
        <v>0</v>
      </c>
      <c r="AR306" s="11">
        <f t="shared" si="81"/>
        <v>0</v>
      </c>
      <c r="AS306" s="11">
        <f t="shared" si="82"/>
        <v>0</v>
      </c>
      <c r="AT306" s="11">
        <f t="shared" si="96"/>
        <v>0</v>
      </c>
      <c r="AU306" s="11">
        <f t="shared" si="83"/>
        <v>0</v>
      </c>
      <c r="AV306" s="11">
        <f t="shared" si="84"/>
        <v>0</v>
      </c>
      <c r="AW306" s="11">
        <f t="shared" si="85"/>
        <v>0</v>
      </c>
    </row>
    <row r="307" spans="1:49">
      <c r="A307" s="38">
        <v>296</v>
      </c>
      <c r="B307" s="182" t="s">
        <v>282</v>
      </c>
      <c r="C307" s="201"/>
      <c r="D307" s="31"/>
      <c r="E307" s="184"/>
      <c r="F307" s="31"/>
      <c r="G307" s="31"/>
      <c r="H307" s="185">
        <f t="shared" si="86"/>
        <v>0</v>
      </c>
      <c r="I307" s="32"/>
      <c r="J307" s="219"/>
      <c r="K307" s="219"/>
      <c r="L307" s="178"/>
      <c r="M307" s="174">
        <f t="shared" si="87"/>
        <v>0</v>
      </c>
      <c r="N307" s="175" t="str">
        <f t="shared" si="88"/>
        <v/>
      </c>
      <c r="O307" s="176"/>
      <c r="P307" s="219"/>
      <c r="Q307" s="177">
        <f t="shared" si="95"/>
        <v>0</v>
      </c>
      <c r="R307" s="176"/>
      <c r="S307" s="176"/>
      <c r="T307" s="176"/>
      <c r="U307" s="176"/>
      <c r="V307" s="31"/>
      <c r="W307" s="219"/>
      <c r="X307" s="219"/>
      <c r="Y307" s="194">
        <f t="shared" si="78"/>
        <v>0</v>
      </c>
      <c r="Z307" s="36" t="s">
        <v>187</v>
      </c>
      <c r="AA307" s="36" t="s">
        <v>187</v>
      </c>
      <c r="AB307" s="219"/>
      <c r="AC307" s="36" t="s">
        <v>187</v>
      </c>
      <c r="AD307" s="36" t="s">
        <v>187</v>
      </c>
      <c r="AE307" s="219"/>
      <c r="AF307" s="36" t="s">
        <v>187</v>
      </c>
      <c r="AG307" s="36" t="s">
        <v>187</v>
      </c>
      <c r="AH307" s="219"/>
      <c r="AI307" s="198">
        <f t="shared" si="89"/>
        <v>0</v>
      </c>
      <c r="AJ307" s="196">
        <f t="shared" si="90"/>
        <v>0</v>
      </c>
      <c r="AK307" s="11">
        <f t="shared" si="91"/>
        <v>0</v>
      </c>
      <c r="AL307" s="11">
        <f t="shared" si="92"/>
        <v>0</v>
      </c>
      <c r="AM307" s="11">
        <f t="shared" si="93"/>
        <v>0</v>
      </c>
      <c r="AN307" s="33">
        <f t="shared" si="79"/>
        <v>0</v>
      </c>
      <c r="AP307" s="33">
        <f t="shared" si="94"/>
        <v>0</v>
      </c>
      <c r="AQ307" s="93">
        <f t="shared" si="80"/>
        <v>0</v>
      </c>
      <c r="AR307" s="11">
        <f t="shared" si="81"/>
        <v>0</v>
      </c>
      <c r="AS307" s="11">
        <f t="shared" si="82"/>
        <v>0</v>
      </c>
      <c r="AT307" s="11">
        <f t="shared" si="96"/>
        <v>0</v>
      </c>
      <c r="AU307" s="11">
        <f t="shared" si="83"/>
        <v>0</v>
      </c>
      <c r="AV307" s="11">
        <f t="shared" si="84"/>
        <v>0</v>
      </c>
      <c r="AW307" s="11">
        <f t="shared" si="85"/>
        <v>0</v>
      </c>
    </row>
    <row r="308" spans="1:49">
      <c r="A308" s="38">
        <v>297</v>
      </c>
      <c r="B308" s="182" t="s">
        <v>282</v>
      </c>
      <c r="C308" s="201"/>
      <c r="D308" s="31"/>
      <c r="E308" s="184"/>
      <c r="F308" s="31"/>
      <c r="G308" s="31"/>
      <c r="H308" s="185">
        <f t="shared" si="86"/>
        <v>0</v>
      </c>
      <c r="I308" s="32"/>
      <c r="J308" s="219"/>
      <c r="K308" s="219"/>
      <c r="L308" s="178"/>
      <c r="M308" s="174">
        <f t="shared" si="87"/>
        <v>0</v>
      </c>
      <c r="N308" s="175" t="str">
        <f t="shared" si="88"/>
        <v/>
      </c>
      <c r="O308" s="176"/>
      <c r="P308" s="219"/>
      <c r="Q308" s="177">
        <f t="shared" si="95"/>
        <v>0</v>
      </c>
      <c r="R308" s="176"/>
      <c r="S308" s="176"/>
      <c r="T308" s="176"/>
      <c r="U308" s="176"/>
      <c r="V308" s="31"/>
      <c r="W308" s="219"/>
      <c r="X308" s="219"/>
      <c r="Y308" s="194">
        <f t="shared" si="78"/>
        <v>0</v>
      </c>
      <c r="Z308" s="36" t="s">
        <v>187</v>
      </c>
      <c r="AA308" s="36" t="s">
        <v>187</v>
      </c>
      <c r="AB308" s="219"/>
      <c r="AC308" s="36" t="s">
        <v>187</v>
      </c>
      <c r="AD308" s="36" t="s">
        <v>187</v>
      </c>
      <c r="AE308" s="219"/>
      <c r="AF308" s="36" t="s">
        <v>187</v>
      </c>
      <c r="AG308" s="36" t="s">
        <v>187</v>
      </c>
      <c r="AH308" s="219"/>
      <c r="AI308" s="198">
        <f t="shared" si="89"/>
        <v>0</v>
      </c>
      <c r="AJ308" s="196">
        <f t="shared" si="90"/>
        <v>0</v>
      </c>
      <c r="AK308" s="11">
        <f t="shared" si="91"/>
        <v>0</v>
      </c>
      <c r="AL308" s="11">
        <f t="shared" si="92"/>
        <v>0</v>
      </c>
      <c r="AM308" s="11">
        <f t="shared" si="93"/>
        <v>0</v>
      </c>
      <c r="AN308" s="33">
        <f t="shared" si="79"/>
        <v>0</v>
      </c>
      <c r="AP308" s="33">
        <f t="shared" si="94"/>
        <v>0</v>
      </c>
      <c r="AQ308" s="93">
        <f t="shared" si="80"/>
        <v>0</v>
      </c>
      <c r="AR308" s="11">
        <f t="shared" si="81"/>
        <v>0</v>
      </c>
      <c r="AS308" s="11">
        <f t="shared" si="82"/>
        <v>0</v>
      </c>
      <c r="AT308" s="11">
        <f t="shared" si="96"/>
        <v>0</v>
      </c>
      <c r="AU308" s="11">
        <f t="shared" si="83"/>
        <v>0</v>
      </c>
      <c r="AV308" s="11">
        <f t="shared" si="84"/>
        <v>0</v>
      </c>
      <c r="AW308" s="11">
        <f t="shared" si="85"/>
        <v>0</v>
      </c>
    </row>
    <row r="309" spans="1:49">
      <c r="A309" s="38">
        <v>298</v>
      </c>
      <c r="B309" s="182" t="s">
        <v>282</v>
      </c>
      <c r="C309" s="201"/>
      <c r="D309" s="31"/>
      <c r="E309" s="184"/>
      <c r="F309" s="31"/>
      <c r="G309" s="31"/>
      <c r="H309" s="185">
        <f t="shared" si="86"/>
        <v>0</v>
      </c>
      <c r="I309" s="32"/>
      <c r="J309" s="219"/>
      <c r="K309" s="219"/>
      <c r="L309" s="178"/>
      <c r="M309" s="174">
        <f t="shared" si="87"/>
        <v>0</v>
      </c>
      <c r="N309" s="175" t="str">
        <f t="shared" si="88"/>
        <v/>
      </c>
      <c r="O309" s="176"/>
      <c r="P309" s="219"/>
      <c r="Q309" s="177">
        <f t="shared" si="95"/>
        <v>0</v>
      </c>
      <c r="R309" s="176"/>
      <c r="S309" s="176"/>
      <c r="T309" s="176"/>
      <c r="U309" s="176"/>
      <c r="V309" s="31"/>
      <c r="W309" s="219"/>
      <c r="X309" s="219"/>
      <c r="Y309" s="194">
        <f t="shared" si="78"/>
        <v>0</v>
      </c>
      <c r="Z309" s="36" t="s">
        <v>187</v>
      </c>
      <c r="AA309" s="36" t="s">
        <v>187</v>
      </c>
      <c r="AB309" s="219"/>
      <c r="AC309" s="36" t="s">
        <v>187</v>
      </c>
      <c r="AD309" s="36" t="s">
        <v>187</v>
      </c>
      <c r="AE309" s="219"/>
      <c r="AF309" s="36" t="s">
        <v>187</v>
      </c>
      <c r="AG309" s="36" t="s">
        <v>187</v>
      </c>
      <c r="AH309" s="219"/>
      <c r="AI309" s="198">
        <f t="shared" si="89"/>
        <v>0</v>
      </c>
      <c r="AJ309" s="196">
        <f t="shared" si="90"/>
        <v>0</v>
      </c>
      <c r="AK309" s="11">
        <f t="shared" si="91"/>
        <v>0</v>
      </c>
      <c r="AL309" s="11">
        <f t="shared" si="92"/>
        <v>0</v>
      </c>
      <c r="AM309" s="11">
        <f t="shared" si="93"/>
        <v>0</v>
      </c>
      <c r="AN309" s="33">
        <f t="shared" si="79"/>
        <v>0</v>
      </c>
      <c r="AP309" s="33">
        <f t="shared" si="94"/>
        <v>0</v>
      </c>
      <c r="AQ309" s="93">
        <f t="shared" si="80"/>
        <v>0</v>
      </c>
      <c r="AR309" s="11">
        <f t="shared" si="81"/>
        <v>0</v>
      </c>
      <c r="AS309" s="11">
        <f t="shared" si="82"/>
        <v>0</v>
      </c>
      <c r="AT309" s="11">
        <f t="shared" si="96"/>
        <v>0</v>
      </c>
      <c r="AU309" s="11">
        <f t="shared" si="83"/>
        <v>0</v>
      </c>
      <c r="AV309" s="11">
        <f t="shared" si="84"/>
        <v>0</v>
      </c>
      <c r="AW309" s="11">
        <f t="shared" si="85"/>
        <v>0</v>
      </c>
    </row>
    <row r="310" spans="1:49">
      <c r="A310" s="38">
        <v>299</v>
      </c>
      <c r="B310" s="182" t="s">
        <v>282</v>
      </c>
      <c r="C310" s="201"/>
      <c r="D310" s="31"/>
      <c r="E310" s="184"/>
      <c r="F310" s="31"/>
      <c r="G310" s="31"/>
      <c r="H310" s="185">
        <f t="shared" si="86"/>
        <v>0</v>
      </c>
      <c r="I310" s="32"/>
      <c r="J310" s="219"/>
      <c r="K310" s="219"/>
      <c r="L310" s="178"/>
      <c r="M310" s="174">
        <f t="shared" si="87"/>
        <v>0</v>
      </c>
      <c r="N310" s="175" t="str">
        <f t="shared" si="88"/>
        <v/>
      </c>
      <c r="O310" s="176"/>
      <c r="P310" s="219"/>
      <c r="Q310" s="177">
        <f t="shared" si="95"/>
        <v>0</v>
      </c>
      <c r="R310" s="176"/>
      <c r="S310" s="176"/>
      <c r="T310" s="176"/>
      <c r="U310" s="176"/>
      <c r="V310" s="31"/>
      <c r="W310" s="219"/>
      <c r="X310" s="219"/>
      <c r="Y310" s="194">
        <f t="shared" si="78"/>
        <v>0</v>
      </c>
      <c r="Z310" s="36" t="s">
        <v>187</v>
      </c>
      <c r="AA310" s="36" t="s">
        <v>187</v>
      </c>
      <c r="AB310" s="219"/>
      <c r="AC310" s="36" t="s">
        <v>187</v>
      </c>
      <c r="AD310" s="36" t="s">
        <v>187</v>
      </c>
      <c r="AE310" s="219"/>
      <c r="AF310" s="36" t="s">
        <v>187</v>
      </c>
      <c r="AG310" s="36" t="s">
        <v>187</v>
      </c>
      <c r="AH310" s="219"/>
      <c r="AI310" s="198">
        <f t="shared" si="89"/>
        <v>0</v>
      </c>
      <c r="AJ310" s="196">
        <f t="shared" si="90"/>
        <v>0</v>
      </c>
      <c r="AK310" s="11">
        <f t="shared" si="91"/>
        <v>0</v>
      </c>
      <c r="AL310" s="11">
        <f t="shared" si="92"/>
        <v>0</v>
      </c>
      <c r="AM310" s="11">
        <f t="shared" si="93"/>
        <v>0</v>
      </c>
      <c r="AN310" s="33">
        <f t="shared" si="79"/>
        <v>0</v>
      </c>
      <c r="AP310" s="33">
        <f t="shared" si="94"/>
        <v>0</v>
      </c>
      <c r="AQ310" s="93">
        <f t="shared" si="80"/>
        <v>0</v>
      </c>
      <c r="AR310" s="11">
        <f t="shared" si="81"/>
        <v>0</v>
      </c>
      <c r="AS310" s="11">
        <f t="shared" si="82"/>
        <v>0</v>
      </c>
      <c r="AT310" s="11">
        <f t="shared" si="96"/>
        <v>0</v>
      </c>
      <c r="AU310" s="11">
        <f t="shared" si="83"/>
        <v>0</v>
      </c>
      <c r="AV310" s="11">
        <f t="shared" si="84"/>
        <v>0</v>
      </c>
      <c r="AW310" s="11">
        <f t="shared" si="85"/>
        <v>0</v>
      </c>
    </row>
    <row r="311" spans="1:49">
      <c r="A311" s="38">
        <v>300</v>
      </c>
      <c r="B311" s="182" t="s">
        <v>282</v>
      </c>
      <c r="C311" s="201"/>
      <c r="D311" s="31"/>
      <c r="E311" s="184"/>
      <c r="F311" s="31"/>
      <c r="G311" s="31"/>
      <c r="H311" s="185">
        <f t="shared" si="86"/>
        <v>0</v>
      </c>
      <c r="I311" s="32"/>
      <c r="J311" s="219"/>
      <c r="K311" s="219"/>
      <c r="L311" s="178"/>
      <c r="M311" s="174">
        <f t="shared" si="87"/>
        <v>0</v>
      </c>
      <c r="N311" s="175" t="str">
        <f t="shared" si="88"/>
        <v/>
      </c>
      <c r="O311" s="176"/>
      <c r="P311" s="219"/>
      <c r="Q311" s="177">
        <f t="shared" si="95"/>
        <v>0</v>
      </c>
      <c r="R311" s="176"/>
      <c r="S311" s="176"/>
      <c r="T311" s="176"/>
      <c r="U311" s="176"/>
      <c r="V311" s="31"/>
      <c r="W311" s="219"/>
      <c r="X311" s="219"/>
      <c r="Y311" s="194">
        <f t="shared" si="78"/>
        <v>0</v>
      </c>
      <c r="Z311" s="36" t="s">
        <v>187</v>
      </c>
      <c r="AA311" s="36" t="s">
        <v>187</v>
      </c>
      <c r="AB311" s="219"/>
      <c r="AC311" s="36" t="s">
        <v>187</v>
      </c>
      <c r="AD311" s="36" t="s">
        <v>187</v>
      </c>
      <c r="AE311" s="219"/>
      <c r="AF311" s="36" t="s">
        <v>187</v>
      </c>
      <c r="AG311" s="36" t="s">
        <v>187</v>
      </c>
      <c r="AH311" s="219"/>
      <c r="AI311" s="198">
        <f t="shared" si="89"/>
        <v>0</v>
      </c>
      <c r="AJ311" s="196">
        <f t="shared" si="90"/>
        <v>0</v>
      </c>
      <c r="AK311" s="11">
        <f t="shared" si="91"/>
        <v>0</v>
      </c>
      <c r="AL311" s="11">
        <f t="shared" si="92"/>
        <v>0</v>
      </c>
      <c r="AM311" s="11">
        <f t="shared" si="93"/>
        <v>0</v>
      </c>
      <c r="AN311" s="33">
        <f t="shared" si="79"/>
        <v>0</v>
      </c>
      <c r="AP311" s="33">
        <f t="shared" si="94"/>
        <v>0</v>
      </c>
      <c r="AQ311" s="93">
        <f t="shared" si="80"/>
        <v>0</v>
      </c>
      <c r="AR311" s="11">
        <f t="shared" si="81"/>
        <v>0</v>
      </c>
      <c r="AS311" s="11">
        <f t="shared" si="82"/>
        <v>0</v>
      </c>
      <c r="AT311" s="11">
        <f t="shared" si="96"/>
        <v>0</v>
      </c>
      <c r="AU311" s="11">
        <f t="shared" si="83"/>
        <v>0</v>
      </c>
      <c r="AV311" s="11">
        <f t="shared" si="84"/>
        <v>0</v>
      </c>
      <c r="AW311" s="11">
        <f t="shared" si="85"/>
        <v>0</v>
      </c>
    </row>
    <row r="312" spans="1:49">
      <c r="A312" s="38">
        <v>301</v>
      </c>
      <c r="B312" s="182" t="s">
        <v>282</v>
      </c>
      <c r="C312" s="201"/>
      <c r="D312" s="31"/>
      <c r="E312" s="184"/>
      <c r="F312" s="31"/>
      <c r="G312" s="31"/>
      <c r="H312" s="185">
        <f t="shared" si="86"/>
        <v>0</v>
      </c>
      <c r="I312" s="32"/>
      <c r="J312" s="219"/>
      <c r="K312" s="219"/>
      <c r="L312" s="178"/>
      <c r="M312" s="174">
        <f t="shared" si="87"/>
        <v>0</v>
      </c>
      <c r="N312" s="175" t="str">
        <f t="shared" si="88"/>
        <v/>
      </c>
      <c r="O312" s="176"/>
      <c r="P312" s="219"/>
      <c r="Q312" s="177">
        <f t="shared" si="95"/>
        <v>0</v>
      </c>
      <c r="R312" s="176"/>
      <c r="S312" s="176"/>
      <c r="T312" s="176"/>
      <c r="U312" s="176"/>
      <c r="V312" s="31"/>
      <c r="W312" s="219"/>
      <c r="X312" s="219"/>
      <c r="Y312" s="194">
        <f t="shared" si="78"/>
        <v>0</v>
      </c>
      <c r="Z312" s="36" t="s">
        <v>187</v>
      </c>
      <c r="AA312" s="36" t="s">
        <v>187</v>
      </c>
      <c r="AB312" s="219"/>
      <c r="AC312" s="36" t="s">
        <v>187</v>
      </c>
      <c r="AD312" s="36" t="s">
        <v>187</v>
      </c>
      <c r="AE312" s="219"/>
      <c r="AF312" s="36" t="s">
        <v>187</v>
      </c>
      <c r="AG312" s="36" t="s">
        <v>187</v>
      </c>
      <c r="AH312" s="219"/>
      <c r="AI312" s="198">
        <f t="shared" si="89"/>
        <v>0</v>
      </c>
      <c r="AJ312" s="196">
        <f t="shared" si="90"/>
        <v>0</v>
      </c>
      <c r="AK312" s="11">
        <f t="shared" si="91"/>
        <v>0</v>
      </c>
      <c r="AL312" s="11">
        <f t="shared" si="92"/>
        <v>0</v>
      </c>
      <c r="AM312" s="11">
        <f t="shared" si="93"/>
        <v>0</v>
      </c>
      <c r="AN312" s="33">
        <f t="shared" si="79"/>
        <v>0</v>
      </c>
      <c r="AP312" s="33">
        <f t="shared" si="94"/>
        <v>0</v>
      </c>
      <c r="AQ312" s="93">
        <f t="shared" si="80"/>
        <v>0</v>
      </c>
      <c r="AR312" s="11">
        <f t="shared" si="81"/>
        <v>0</v>
      </c>
      <c r="AS312" s="11">
        <f t="shared" si="82"/>
        <v>0</v>
      </c>
      <c r="AT312" s="11">
        <f t="shared" si="96"/>
        <v>0</v>
      </c>
      <c r="AU312" s="11">
        <f t="shared" si="83"/>
        <v>0</v>
      </c>
      <c r="AV312" s="11">
        <f t="shared" si="84"/>
        <v>0</v>
      </c>
      <c r="AW312" s="11">
        <f t="shared" si="85"/>
        <v>0</v>
      </c>
    </row>
    <row r="313" spans="1:49">
      <c r="A313" s="38">
        <v>302</v>
      </c>
      <c r="B313" s="182" t="s">
        <v>282</v>
      </c>
      <c r="C313" s="201"/>
      <c r="D313" s="31"/>
      <c r="E313" s="184"/>
      <c r="F313" s="31"/>
      <c r="G313" s="31"/>
      <c r="H313" s="185">
        <f t="shared" si="86"/>
        <v>0</v>
      </c>
      <c r="I313" s="32"/>
      <c r="J313" s="219"/>
      <c r="K313" s="219"/>
      <c r="L313" s="178"/>
      <c r="M313" s="174">
        <f t="shared" si="87"/>
        <v>0</v>
      </c>
      <c r="N313" s="175" t="str">
        <f t="shared" si="88"/>
        <v/>
      </c>
      <c r="O313" s="176"/>
      <c r="P313" s="219"/>
      <c r="Q313" s="177">
        <f t="shared" si="95"/>
        <v>0</v>
      </c>
      <c r="R313" s="176"/>
      <c r="S313" s="176"/>
      <c r="T313" s="176"/>
      <c r="U313" s="176"/>
      <c r="V313" s="31"/>
      <c r="W313" s="219"/>
      <c r="X313" s="219"/>
      <c r="Y313" s="194">
        <f t="shared" si="78"/>
        <v>0</v>
      </c>
      <c r="Z313" s="36" t="s">
        <v>187</v>
      </c>
      <c r="AA313" s="36" t="s">
        <v>187</v>
      </c>
      <c r="AB313" s="219"/>
      <c r="AC313" s="36" t="s">
        <v>187</v>
      </c>
      <c r="AD313" s="36" t="s">
        <v>187</v>
      </c>
      <c r="AE313" s="219"/>
      <c r="AF313" s="36" t="s">
        <v>187</v>
      </c>
      <c r="AG313" s="36" t="s">
        <v>187</v>
      </c>
      <c r="AH313" s="219"/>
      <c r="AI313" s="198">
        <f t="shared" si="89"/>
        <v>0</v>
      </c>
      <c r="AJ313" s="196">
        <f t="shared" si="90"/>
        <v>0</v>
      </c>
      <c r="AK313" s="11">
        <f t="shared" si="91"/>
        <v>0</v>
      </c>
      <c r="AL313" s="11">
        <f t="shared" si="92"/>
        <v>0</v>
      </c>
      <c r="AM313" s="11">
        <f t="shared" si="93"/>
        <v>0</v>
      </c>
      <c r="AN313" s="33">
        <f t="shared" si="79"/>
        <v>0</v>
      </c>
      <c r="AP313" s="33">
        <f t="shared" si="94"/>
        <v>0</v>
      </c>
      <c r="AQ313" s="93">
        <f t="shared" si="80"/>
        <v>0</v>
      </c>
      <c r="AR313" s="11">
        <f t="shared" si="81"/>
        <v>0</v>
      </c>
      <c r="AS313" s="11">
        <f t="shared" si="82"/>
        <v>0</v>
      </c>
      <c r="AT313" s="11">
        <f t="shared" si="96"/>
        <v>0</v>
      </c>
      <c r="AU313" s="11">
        <f t="shared" si="83"/>
        <v>0</v>
      </c>
      <c r="AV313" s="11">
        <f t="shared" si="84"/>
        <v>0</v>
      </c>
      <c r="AW313" s="11">
        <f t="shared" si="85"/>
        <v>0</v>
      </c>
    </row>
    <row r="314" spans="1:49">
      <c r="A314" s="38">
        <v>303</v>
      </c>
      <c r="B314" s="182" t="s">
        <v>282</v>
      </c>
      <c r="C314" s="201"/>
      <c r="D314" s="31"/>
      <c r="E314" s="184"/>
      <c r="F314" s="31"/>
      <c r="G314" s="31"/>
      <c r="H314" s="185">
        <f t="shared" si="86"/>
        <v>0</v>
      </c>
      <c r="I314" s="32"/>
      <c r="J314" s="219"/>
      <c r="K314" s="219"/>
      <c r="L314" s="178"/>
      <c r="M314" s="174">
        <f t="shared" si="87"/>
        <v>0</v>
      </c>
      <c r="N314" s="175" t="str">
        <f t="shared" si="88"/>
        <v/>
      </c>
      <c r="O314" s="176"/>
      <c r="P314" s="219"/>
      <c r="Q314" s="177">
        <f t="shared" si="95"/>
        <v>0</v>
      </c>
      <c r="R314" s="176"/>
      <c r="S314" s="176"/>
      <c r="T314" s="176"/>
      <c r="U314" s="176"/>
      <c r="V314" s="31"/>
      <c r="W314" s="219"/>
      <c r="X314" s="219"/>
      <c r="Y314" s="194">
        <f t="shared" si="78"/>
        <v>0</v>
      </c>
      <c r="Z314" s="36" t="s">
        <v>187</v>
      </c>
      <c r="AA314" s="36" t="s">
        <v>187</v>
      </c>
      <c r="AB314" s="219"/>
      <c r="AC314" s="36" t="s">
        <v>187</v>
      </c>
      <c r="AD314" s="36" t="s">
        <v>187</v>
      </c>
      <c r="AE314" s="219"/>
      <c r="AF314" s="36" t="s">
        <v>187</v>
      </c>
      <c r="AG314" s="36" t="s">
        <v>187</v>
      </c>
      <c r="AH314" s="219"/>
      <c r="AI314" s="198">
        <f t="shared" si="89"/>
        <v>0</v>
      </c>
      <c r="AJ314" s="196">
        <f t="shared" si="90"/>
        <v>0</v>
      </c>
      <c r="AK314" s="11">
        <f t="shared" si="91"/>
        <v>0</v>
      </c>
      <c r="AL314" s="11">
        <f t="shared" si="92"/>
        <v>0</v>
      </c>
      <c r="AM314" s="11">
        <f t="shared" si="93"/>
        <v>0</v>
      </c>
      <c r="AN314" s="33">
        <f t="shared" si="79"/>
        <v>0</v>
      </c>
      <c r="AP314" s="33">
        <f t="shared" si="94"/>
        <v>0</v>
      </c>
      <c r="AQ314" s="93">
        <f t="shared" si="80"/>
        <v>0</v>
      </c>
      <c r="AR314" s="11">
        <f t="shared" si="81"/>
        <v>0</v>
      </c>
      <c r="AS314" s="11">
        <f t="shared" si="82"/>
        <v>0</v>
      </c>
      <c r="AT314" s="11">
        <f t="shared" si="96"/>
        <v>0</v>
      </c>
      <c r="AU314" s="11">
        <f t="shared" si="83"/>
        <v>0</v>
      </c>
      <c r="AV314" s="11">
        <f t="shared" si="84"/>
        <v>0</v>
      </c>
      <c r="AW314" s="11">
        <f t="shared" si="85"/>
        <v>0</v>
      </c>
    </row>
    <row r="315" spans="1:49">
      <c r="A315" s="38">
        <v>304</v>
      </c>
      <c r="B315" s="182" t="s">
        <v>282</v>
      </c>
      <c r="C315" s="201"/>
      <c r="D315" s="31"/>
      <c r="E315" s="184"/>
      <c r="F315" s="31"/>
      <c r="G315" s="31"/>
      <c r="H315" s="185">
        <f t="shared" si="86"/>
        <v>0</v>
      </c>
      <c r="I315" s="32"/>
      <c r="J315" s="219"/>
      <c r="K315" s="219"/>
      <c r="L315" s="178"/>
      <c r="M315" s="174">
        <f t="shared" si="87"/>
        <v>0</v>
      </c>
      <c r="N315" s="175" t="str">
        <f t="shared" si="88"/>
        <v/>
      </c>
      <c r="O315" s="176"/>
      <c r="P315" s="219"/>
      <c r="Q315" s="177">
        <f t="shared" si="95"/>
        <v>0</v>
      </c>
      <c r="R315" s="176"/>
      <c r="S315" s="176"/>
      <c r="T315" s="176"/>
      <c r="U315" s="176"/>
      <c r="V315" s="31"/>
      <c r="W315" s="219"/>
      <c r="X315" s="219"/>
      <c r="Y315" s="194">
        <f t="shared" si="78"/>
        <v>0</v>
      </c>
      <c r="Z315" s="36" t="s">
        <v>187</v>
      </c>
      <c r="AA315" s="36" t="s">
        <v>187</v>
      </c>
      <c r="AB315" s="219"/>
      <c r="AC315" s="36" t="s">
        <v>187</v>
      </c>
      <c r="AD315" s="36" t="s">
        <v>187</v>
      </c>
      <c r="AE315" s="219"/>
      <c r="AF315" s="36" t="s">
        <v>187</v>
      </c>
      <c r="AG315" s="36" t="s">
        <v>187</v>
      </c>
      <c r="AH315" s="219"/>
      <c r="AI315" s="198">
        <f t="shared" si="89"/>
        <v>0</v>
      </c>
      <c r="AJ315" s="196">
        <f t="shared" si="90"/>
        <v>0</v>
      </c>
      <c r="AK315" s="11">
        <f t="shared" si="91"/>
        <v>0</v>
      </c>
      <c r="AL315" s="11">
        <f t="shared" si="92"/>
        <v>0</v>
      </c>
      <c r="AM315" s="11">
        <f t="shared" si="93"/>
        <v>0</v>
      </c>
      <c r="AN315" s="33">
        <f t="shared" si="79"/>
        <v>0</v>
      </c>
      <c r="AP315" s="33">
        <f t="shared" si="94"/>
        <v>0</v>
      </c>
      <c r="AQ315" s="93">
        <f t="shared" si="80"/>
        <v>0</v>
      </c>
      <c r="AR315" s="11">
        <f t="shared" si="81"/>
        <v>0</v>
      </c>
      <c r="AS315" s="11">
        <f t="shared" si="82"/>
        <v>0</v>
      </c>
      <c r="AT315" s="11">
        <f t="shared" si="96"/>
        <v>0</v>
      </c>
      <c r="AU315" s="11">
        <f t="shared" si="83"/>
        <v>0</v>
      </c>
      <c r="AV315" s="11">
        <f t="shared" si="84"/>
        <v>0</v>
      </c>
      <c r="AW315" s="11">
        <f t="shared" si="85"/>
        <v>0</v>
      </c>
    </row>
    <row r="316" spans="1:49">
      <c r="A316" s="38">
        <v>305</v>
      </c>
      <c r="B316" s="182" t="s">
        <v>282</v>
      </c>
      <c r="C316" s="201"/>
      <c r="D316" s="31"/>
      <c r="E316" s="184"/>
      <c r="F316" s="31"/>
      <c r="G316" s="31"/>
      <c r="H316" s="185">
        <f t="shared" si="86"/>
        <v>0</v>
      </c>
      <c r="I316" s="32"/>
      <c r="J316" s="219"/>
      <c r="K316" s="219"/>
      <c r="L316" s="178"/>
      <c r="M316" s="174">
        <f t="shared" si="87"/>
        <v>0</v>
      </c>
      <c r="N316" s="175" t="str">
        <f t="shared" si="88"/>
        <v/>
      </c>
      <c r="O316" s="176"/>
      <c r="P316" s="219"/>
      <c r="Q316" s="177">
        <f t="shared" si="95"/>
        <v>0</v>
      </c>
      <c r="R316" s="176"/>
      <c r="S316" s="176"/>
      <c r="T316" s="176"/>
      <c r="U316" s="176"/>
      <c r="V316" s="31"/>
      <c r="W316" s="219"/>
      <c r="X316" s="219"/>
      <c r="Y316" s="194">
        <f t="shared" si="78"/>
        <v>0</v>
      </c>
      <c r="Z316" s="36" t="s">
        <v>187</v>
      </c>
      <c r="AA316" s="36" t="s">
        <v>187</v>
      </c>
      <c r="AB316" s="219"/>
      <c r="AC316" s="36" t="s">
        <v>187</v>
      </c>
      <c r="AD316" s="36" t="s">
        <v>187</v>
      </c>
      <c r="AE316" s="219"/>
      <c r="AF316" s="36" t="s">
        <v>187</v>
      </c>
      <c r="AG316" s="36" t="s">
        <v>187</v>
      </c>
      <c r="AH316" s="219"/>
      <c r="AI316" s="198">
        <f t="shared" si="89"/>
        <v>0</v>
      </c>
      <c r="AJ316" s="196">
        <f t="shared" si="90"/>
        <v>0</v>
      </c>
      <c r="AK316" s="11">
        <f t="shared" si="91"/>
        <v>0</v>
      </c>
      <c r="AL316" s="11">
        <f t="shared" si="92"/>
        <v>0</v>
      </c>
      <c r="AM316" s="11">
        <f t="shared" si="93"/>
        <v>0</v>
      </c>
      <c r="AN316" s="33">
        <f t="shared" si="79"/>
        <v>0</v>
      </c>
      <c r="AP316" s="33">
        <f t="shared" si="94"/>
        <v>0</v>
      </c>
      <c r="AQ316" s="93">
        <f t="shared" si="80"/>
        <v>0</v>
      </c>
      <c r="AR316" s="11">
        <f t="shared" si="81"/>
        <v>0</v>
      </c>
      <c r="AS316" s="11">
        <f t="shared" si="82"/>
        <v>0</v>
      </c>
      <c r="AT316" s="11">
        <f t="shared" si="96"/>
        <v>0</v>
      </c>
      <c r="AU316" s="11">
        <f t="shared" si="83"/>
        <v>0</v>
      </c>
      <c r="AV316" s="11">
        <f t="shared" si="84"/>
        <v>0</v>
      </c>
      <c r="AW316" s="11">
        <f t="shared" si="85"/>
        <v>0</v>
      </c>
    </row>
    <row r="317" spans="1:49">
      <c r="A317" s="38">
        <v>306</v>
      </c>
      <c r="B317" s="182" t="s">
        <v>282</v>
      </c>
      <c r="C317" s="201"/>
      <c r="D317" s="31"/>
      <c r="E317" s="184"/>
      <c r="F317" s="31"/>
      <c r="G317" s="31"/>
      <c r="H317" s="185">
        <f t="shared" si="86"/>
        <v>0</v>
      </c>
      <c r="I317" s="32"/>
      <c r="J317" s="219"/>
      <c r="K317" s="219"/>
      <c r="L317" s="178"/>
      <c r="M317" s="174">
        <f t="shared" si="87"/>
        <v>0</v>
      </c>
      <c r="N317" s="175" t="str">
        <f t="shared" si="88"/>
        <v/>
      </c>
      <c r="O317" s="176"/>
      <c r="P317" s="219"/>
      <c r="Q317" s="177">
        <f t="shared" si="95"/>
        <v>0</v>
      </c>
      <c r="R317" s="176"/>
      <c r="S317" s="176"/>
      <c r="T317" s="176"/>
      <c r="U317" s="176"/>
      <c r="V317" s="31"/>
      <c r="W317" s="219"/>
      <c r="X317" s="219"/>
      <c r="Y317" s="194">
        <f t="shared" si="78"/>
        <v>0</v>
      </c>
      <c r="Z317" s="36" t="s">
        <v>187</v>
      </c>
      <c r="AA317" s="36" t="s">
        <v>187</v>
      </c>
      <c r="AB317" s="219"/>
      <c r="AC317" s="36" t="s">
        <v>187</v>
      </c>
      <c r="AD317" s="36" t="s">
        <v>187</v>
      </c>
      <c r="AE317" s="219"/>
      <c r="AF317" s="36" t="s">
        <v>187</v>
      </c>
      <c r="AG317" s="36" t="s">
        <v>187</v>
      </c>
      <c r="AH317" s="219"/>
      <c r="AI317" s="198">
        <f t="shared" si="89"/>
        <v>0</v>
      </c>
      <c r="AJ317" s="196">
        <f t="shared" si="90"/>
        <v>0</v>
      </c>
      <c r="AK317" s="11">
        <f t="shared" si="91"/>
        <v>0</v>
      </c>
      <c r="AL317" s="11">
        <f t="shared" si="92"/>
        <v>0</v>
      </c>
      <c r="AM317" s="11">
        <f t="shared" si="93"/>
        <v>0</v>
      </c>
      <c r="AN317" s="33">
        <f t="shared" si="79"/>
        <v>0</v>
      </c>
      <c r="AP317" s="33">
        <f t="shared" si="94"/>
        <v>0</v>
      </c>
      <c r="AQ317" s="93">
        <f t="shared" si="80"/>
        <v>0</v>
      </c>
      <c r="AR317" s="11">
        <f t="shared" si="81"/>
        <v>0</v>
      </c>
      <c r="AS317" s="11">
        <f t="shared" si="82"/>
        <v>0</v>
      </c>
      <c r="AT317" s="11">
        <f t="shared" si="96"/>
        <v>0</v>
      </c>
      <c r="AU317" s="11">
        <f t="shared" si="83"/>
        <v>0</v>
      </c>
      <c r="AV317" s="11">
        <f t="shared" si="84"/>
        <v>0</v>
      </c>
      <c r="AW317" s="11">
        <f t="shared" si="85"/>
        <v>0</v>
      </c>
    </row>
    <row r="318" spans="1:49">
      <c r="A318" s="38">
        <v>307</v>
      </c>
      <c r="B318" s="182" t="s">
        <v>282</v>
      </c>
      <c r="C318" s="201"/>
      <c r="D318" s="31"/>
      <c r="E318" s="184"/>
      <c r="F318" s="31"/>
      <c r="G318" s="31"/>
      <c r="H318" s="185">
        <f t="shared" si="86"/>
        <v>0</v>
      </c>
      <c r="I318" s="32"/>
      <c r="J318" s="219"/>
      <c r="K318" s="219"/>
      <c r="L318" s="178"/>
      <c r="M318" s="174">
        <f t="shared" si="87"/>
        <v>0</v>
      </c>
      <c r="N318" s="175" t="str">
        <f t="shared" si="88"/>
        <v/>
      </c>
      <c r="O318" s="176"/>
      <c r="P318" s="219"/>
      <c r="Q318" s="177">
        <f t="shared" si="95"/>
        <v>0</v>
      </c>
      <c r="R318" s="176"/>
      <c r="S318" s="176"/>
      <c r="T318" s="176"/>
      <c r="U318" s="176"/>
      <c r="V318" s="31"/>
      <c r="W318" s="219"/>
      <c r="X318" s="219"/>
      <c r="Y318" s="194">
        <f t="shared" si="78"/>
        <v>0</v>
      </c>
      <c r="Z318" s="36" t="s">
        <v>187</v>
      </c>
      <c r="AA318" s="36" t="s">
        <v>187</v>
      </c>
      <c r="AB318" s="219"/>
      <c r="AC318" s="36" t="s">
        <v>187</v>
      </c>
      <c r="AD318" s="36" t="s">
        <v>187</v>
      </c>
      <c r="AE318" s="219"/>
      <c r="AF318" s="36" t="s">
        <v>187</v>
      </c>
      <c r="AG318" s="36" t="s">
        <v>187</v>
      </c>
      <c r="AH318" s="219"/>
      <c r="AI318" s="198">
        <f t="shared" si="89"/>
        <v>0</v>
      </c>
      <c r="AJ318" s="196">
        <f t="shared" si="90"/>
        <v>0</v>
      </c>
      <c r="AK318" s="11">
        <f t="shared" si="91"/>
        <v>0</v>
      </c>
      <c r="AL318" s="11">
        <f t="shared" si="92"/>
        <v>0</v>
      </c>
      <c r="AM318" s="11">
        <f t="shared" si="93"/>
        <v>0</v>
      </c>
      <c r="AN318" s="33">
        <f t="shared" si="79"/>
        <v>0</v>
      </c>
      <c r="AP318" s="33">
        <f t="shared" si="94"/>
        <v>0</v>
      </c>
      <c r="AQ318" s="93">
        <f t="shared" si="80"/>
        <v>0</v>
      </c>
      <c r="AR318" s="11">
        <f t="shared" si="81"/>
        <v>0</v>
      </c>
      <c r="AS318" s="11">
        <f t="shared" si="82"/>
        <v>0</v>
      </c>
      <c r="AT318" s="11">
        <f t="shared" si="96"/>
        <v>0</v>
      </c>
      <c r="AU318" s="11">
        <f t="shared" si="83"/>
        <v>0</v>
      </c>
      <c r="AV318" s="11">
        <f t="shared" si="84"/>
        <v>0</v>
      </c>
      <c r="AW318" s="11">
        <f t="shared" si="85"/>
        <v>0</v>
      </c>
    </row>
    <row r="319" spans="1:49">
      <c r="A319" s="38">
        <v>308</v>
      </c>
      <c r="B319" s="182" t="s">
        <v>282</v>
      </c>
      <c r="C319" s="201"/>
      <c r="D319" s="31"/>
      <c r="E319" s="184"/>
      <c r="F319" s="31"/>
      <c r="G319" s="31"/>
      <c r="H319" s="185">
        <f t="shared" si="86"/>
        <v>0</v>
      </c>
      <c r="I319" s="32"/>
      <c r="J319" s="219"/>
      <c r="K319" s="219"/>
      <c r="L319" s="178"/>
      <c r="M319" s="174">
        <f t="shared" si="87"/>
        <v>0</v>
      </c>
      <c r="N319" s="175" t="str">
        <f t="shared" si="88"/>
        <v/>
      </c>
      <c r="O319" s="176"/>
      <c r="P319" s="219"/>
      <c r="Q319" s="177">
        <f t="shared" si="95"/>
        <v>0</v>
      </c>
      <c r="R319" s="176"/>
      <c r="S319" s="176"/>
      <c r="T319" s="176"/>
      <c r="U319" s="176"/>
      <c r="V319" s="31"/>
      <c r="W319" s="219"/>
      <c r="X319" s="219"/>
      <c r="Y319" s="194">
        <f t="shared" si="78"/>
        <v>0</v>
      </c>
      <c r="Z319" s="36" t="s">
        <v>187</v>
      </c>
      <c r="AA319" s="36" t="s">
        <v>187</v>
      </c>
      <c r="AB319" s="219"/>
      <c r="AC319" s="36" t="s">
        <v>187</v>
      </c>
      <c r="AD319" s="36" t="s">
        <v>187</v>
      </c>
      <c r="AE319" s="219"/>
      <c r="AF319" s="36" t="s">
        <v>187</v>
      </c>
      <c r="AG319" s="36" t="s">
        <v>187</v>
      </c>
      <c r="AH319" s="219"/>
      <c r="AI319" s="198">
        <f t="shared" si="89"/>
        <v>0</v>
      </c>
      <c r="AJ319" s="196">
        <f t="shared" si="90"/>
        <v>0</v>
      </c>
      <c r="AK319" s="11">
        <f t="shared" si="91"/>
        <v>0</v>
      </c>
      <c r="AL319" s="11">
        <f t="shared" si="92"/>
        <v>0</v>
      </c>
      <c r="AM319" s="11">
        <f t="shared" si="93"/>
        <v>0</v>
      </c>
      <c r="AN319" s="33">
        <f t="shared" si="79"/>
        <v>0</v>
      </c>
      <c r="AP319" s="33">
        <f t="shared" si="94"/>
        <v>0</v>
      </c>
      <c r="AQ319" s="93">
        <f t="shared" si="80"/>
        <v>0</v>
      </c>
      <c r="AR319" s="11">
        <f t="shared" si="81"/>
        <v>0</v>
      </c>
      <c r="AS319" s="11">
        <f t="shared" si="82"/>
        <v>0</v>
      </c>
      <c r="AT319" s="11">
        <f t="shared" si="96"/>
        <v>0</v>
      </c>
      <c r="AU319" s="11">
        <f t="shared" si="83"/>
        <v>0</v>
      </c>
      <c r="AV319" s="11">
        <f t="shared" si="84"/>
        <v>0</v>
      </c>
      <c r="AW319" s="11">
        <f t="shared" si="85"/>
        <v>0</v>
      </c>
    </row>
    <row r="320" spans="1:49">
      <c r="A320" s="38">
        <v>309</v>
      </c>
      <c r="B320" s="182" t="s">
        <v>282</v>
      </c>
      <c r="C320" s="201"/>
      <c r="D320" s="31"/>
      <c r="E320" s="184"/>
      <c r="F320" s="31"/>
      <c r="G320" s="31"/>
      <c r="H320" s="185">
        <f t="shared" si="86"/>
        <v>0</v>
      </c>
      <c r="I320" s="32"/>
      <c r="J320" s="219"/>
      <c r="K320" s="219"/>
      <c r="L320" s="178"/>
      <c r="M320" s="174">
        <f t="shared" si="87"/>
        <v>0</v>
      </c>
      <c r="N320" s="175" t="str">
        <f t="shared" si="88"/>
        <v/>
      </c>
      <c r="O320" s="176"/>
      <c r="P320" s="219"/>
      <c r="Q320" s="177">
        <f t="shared" si="95"/>
        <v>0</v>
      </c>
      <c r="R320" s="176"/>
      <c r="S320" s="176"/>
      <c r="T320" s="176"/>
      <c r="U320" s="176"/>
      <c r="V320" s="31"/>
      <c r="W320" s="219"/>
      <c r="X320" s="219"/>
      <c r="Y320" s="194">
        <f t="shared" si="78"/>
        <v>0</v>
      </c>
      <c r="Z320" s="36" t="s">
        <v>187</v>
      </c>
      <c r="AA320" s="36" t="s">
        <v>187</v>
      </c>
      <c r="AB320" s="219"/>
      <c r="AC320" s="36" t="s">
        <v>187</v>
      </c>
      <c r="AD320" s="36" t="s">
        <v>187</v>
      </c>
      <c r="AE320" s="219"/>
      <c r="AF320" s="36" t="s">
        <v>187</v>
      </c>
      <c r="AG320" s="36" t="s">
        <v>187</v>
      </c>
      <c r="AH320" s="219"/>
      <c r="AI320" s="198">
        <f t="shared" si="89"/>
        <v>0</v>
      </c>
      <c r="AJ320" s="196">
        <f t="shared" si="90"/>
        <v>0</v>
      </c>
      <c r="AK320" s="11">
        <f t="shared" si="91"/>
        <v>0</v>
      </c>
      <c r="AL320" s="11">
        <f t="shared" si="92"/>
        <v>0</v>
      </c>
      <c r="AM320" s="11">
        <f t="shared" si="93"/>
        <v>0</v>
      </c>
      <c r="AN320" s="33">
        <f t="shared" si="79"/>
        <v>0</v>
      </c>
      <c r="AP320" s="33">
        <f t="shared" si="94"/>
        <v>0</v>
      </c>
      <c r="AQ320" s="93">
        <f t="shared" si="80"/>
        <v>0</v>
      </c>
      <c r="AR320" s="11">
        <f t="shared" si="81"/>
        <v>0</v>
      </c>
      <c r="AS320" s="11">
        <f t="shared" si="82"/>
        <v>0</v>
      </c>
      <c r="AT320" s="11">
        <f t="shared" si="96"/>
        <v>0</v>
      </c>
      <c r="AU320" s="11">
        <f t="shared" si="83"/>
        <v>0</v>
      </c>
      <c r="AV320" s="11">
        <f t="shared" si="84"/>
        <v>0</v>
      </c>
      <c r="AW320" s="11">
        <f t="shared" si="85"/>
        <v>0</v>
      </c>
    </row>
    <row r="321" spans="1:49">
      <c r="A321" s="38">
        <v>310</v>
      </c>
      <c r="B321" s="182" t="s">
        <v>282</v>
      </c>
      <c r="C321" s="201"/>
      <c r="D321" s="31"/>
      <c r="E321" s="184"/>
      <c r="F321" s="31"/>
      <c r="G321" s="31"/>
      <c r="H321" s="185">
        <f t="shared" si="86"/>
        <v>0</v>
      </c>
      <c r="I321" s="32"/>
      <c r="J321" s="219"/>
      <c r="K321" s="219"/>
      <c r="L321" s="178"/>
      <c r="M321" s="174">
        <f t="shared" si="87"/>
        <v>0</v>
      </c>
      <c r="N321" s="175" t="str">
        <f t="shared" si="88"/>
        <v/>
      </c>
      <c r="O321" s="176"/>
      <c r="P321" s="219"/>
      <c r="Q321" s="177">
        <f t="shared" si="95"/>
        <v>0</v>
      </c>
      <c r="R321" s="176"/>
      <c r="S321" s="176"/>
      <c r="T321" s="176"/>
      <c r="U321" s="176"/>
      <c r="V321" s="31"/>
      <c r="W321" s="219"/>
      <c r="X321" s="219"/>
      <c r="Y321" s="194">
        <f t="shared" si="78"/>
        <v>0</v>
      </c>
      <c r="Z321" s="36" t="s">
        <v>187</v>
      </c>
      <c r="AA321" s="36" t="s">
        <v>187</v>
      </c>
      <c r="AB321" s="219"/>
      <c r="AC321" s="36" t="s">
        <v>187</v>
      </c>
      <c r="AD321" s="36" t="s">
        <v>187</v>
      </c>
      <c r="AE321" s="219"/>
      <c r="AF321" s="36" t="s">
        <v>187</v>
      </c>
      <c r="AG321" s="36" t="s">
        <v>187</v>
      </c>
      <c r="AH321" s="219"/>
      <c r="AI321" s="198">
        <f t="shared" si="89"/>
        <v>0</v>
      </c>
      <c r="AJ321" s="196">
        <f t="shared" si="90"/>
        <v>0</v>
      </c>
      <c r="AK321" s="11">
        <f t="shared" si="91"/>
        <v>0</v>
      </c>
      <c r="AL321" s="11">
        <f t="shared" si="92"/>
        <v>0</v>
      </c>
      <c r="AM321" s="11">
        <f t="shared" si="93"/>
        <v>0</v>
      </c>
      <c r="AN321" s="33">
        <f t="shared" si="79"/>
        <v>0</v>
      </c>
      <c r="AP321" s="33">
        <f t="shared" si="94"/>
        <v>0</v>
      </c>
      <c r="AQ321" s="93">
        <f t="shared" si="80"/>
        <v>0</v>
      </c>
      <c r="AR321" s="11">
        <f t="shared" si="81"/>
        <v>0</v>
      </c>
      <c r="AS321" s="11">
        <f t="shared" si="82"/>
        <v>0</v>
      </c>
      <c r="AT321" s="11">
        <f t="shared" si="96"/>
        <v>0</v>
      </c>
      <c r="AU321" s="11">
        <f t="shared" si="83"/>
        <v>0</v>
      </c>
      <c r="AV321" s="11">
        <f t="shared" si="84"/>
        <v>0</v>
      </c>
      <c r="AW321" s="11">
        <f t="shared" si="85"/>
        <v>0</v>
      </c>
    </row>
    <row r="322" spans="1:49">
      <c r="A322" s="38">
        <v>311</v>
      </c>
      <c r="B322" s="182" t="s">
        <v>282</v>
      </c>
      <c r="C322" s="201"/>
      <c r="D322" s="31"/>
      <c r="E322" s="184"/>
      <c r="F322" s="31"/>
      <c r="G322" s="31"/>
      <c r="H322" s="185">
        <f t="shared" si="86"/>
        <v>0</v>
      </c>
      <c r="I322" s="32"/>
      <c r="J322" s="219"/>
      <c r="K322" s="219"/>
      <c r="L322" s="178"/>
      <c r="M322" s="174">
        <f t="shared" si="87"/>
        <v>0</v>
      </c>
      <c r="N322" s="175" t="str">
        <f t="shared" si="88"/>
        <v/>
      </c>
      <c r="O322" s="176"/>
      <c r="P322" s="219"/>
      <c r="Q322" s="177">
        <f t="shared" si="95"/>
        <v>0</v>
      </c>
      <c r="R322" s="176"/>
      <c r="S322" s="176"/>
      <c r="T322" s="176"/>
      <c r="U322" s="176"/>
      <c r="V322" s="31"/>
      <c r="W322" s="219"/>
      <c r="X322" s="219"/>
      <c r="Y322" s="194">
        <f t="shared" si="78"/>
        <v>0</v>
      </c>
      <c r="Z322" s="36" t="s">
        <v>187</v>
      </c>
      <c r="AA322" s="36" t="s">
        <v>187</v>
      </c>
      <c r="AB322" s="219"/>
      <c r="AC322" s="36" t="s">
        <v>187</v>
      </c>
      <c r="AD322" s="36" t="s">
        <v>187</v>
      </c>
      <c r="AE322" s="219"/>
      <c r="AF322" s="36" t="s">
        <v>187</v>
      </c>
      <c r="AG322" s="36" t="s">
        <v>187</v>
      </c>
      <c r="AH322" s="219"/>
      <c r="AI322" s="198">
        <f t="shared" si="89"/>
        <v>0</v>
      </c>
      <c r="AJ322" s="196">
        <f t="shared" si="90"/>
        <v>0</v>
      </c>
      <c r="AK322" s="11">
        <f t="shared" si="91"/>
        <v>0</v>
      </c>
      <c r="AL322" s="11">
        <f t="shared" si="92"/>
        <v>0</v>
      </c>
      <c r="AM322" s="11">
        <f t="shared" si="93"/>
        <v>0</v>
      </c>
      <c r="AN322" s="33">
        <f t="shared" si="79"/>
        <v>0</v>
      </c>
      <c r="AP322" s="33">
        <f t="shared" si="94"/>
        <v>0</v>
      </c>
      <c r="AQ322" s="93">
        <f t="shared" si="80"/>
        <v>0</v>
      </c>
      <c r="AR322" s="11">
        <f t="shared" si="81"/>
        <v>0</v>
      </c>
      <c r="AS322" s="11">
        <f t="shared" si="82"/>
        <v>0</v>
      </c>
      <c r="AT322" s="11">
        <f t="shared" si="96"/>
        <v>0</v>
      </c>
      <c r="AU322" s="11">
        <f t="shared" si="83"/>
        <v>0</v>
      </c>
      <c r="AV322" s="11">
        <f t="shared" si="84"/>
        <v>0</v>
      </c>
      <c r="AW322" s="11">
        <f t="shared" si="85"/>
        <v>0</v>
      </c>
    </row>
    <row r="323" spans="1:49">
      <c r="A323" s="38">
        <v>312</v>
      </c>
      <c r="B323" s="182" t="s">
        <v>282</v>
      </c>
      <c r="C323" s="201"/>
      <c r="D323" s="31"/>
      <c r="E323" s="184"/>
      <c r="F323" s="31"/>
      <c r="G323" s="31"/>
      <c r="H323" s="185">
        <f t="shared" si="86"/>
        <v>0</v>
      </c>
      <c r="I323" s="32"/>
      <c r="J323" s="219"/>
      <c r="K323" s="219"/>
      <c r="L323" s="178"/>
      <c r="M323" s="174">
        <f t="shared" si="87"/>
        <v>0</v>
      </c>
      <c r="N323" s="175" t="str">
        <f t="shared" si="88"/>
        <v/>
      </c>
      <c r="O323" s="176"/>
      <c r="P323" s="219"/>
      <c r="Q323" s="177">
        <f t="shared" si="95"/>
        <v>0</v>
      </c>
      <c r="R323" s="176"/>
      <c r="S323" s="176"/>
      <c r="T323" s="176"/>
      <c r="U323" s="176"/>
      <c r="V323" s="31"/>
      <c r="W323" s="219"/>
      <c r="X323" s="219"/>
      <c r="Y323" s="194">
        <f t="shared" si="78"/>
        <v>0</v>
      </c>
      <c r="Z323" s="36" t="s">
        <v>187</v>
      </c>
      <c r="AA323" s="36" t="s">
        <v>187</v>
      </c>
      <c r="AB323" s="219"/>
      <c r="AC323" s="36" t="s">
        <v>187</v>
      </c>
      <c r="AD323" s="36" t="s">
        <v>187</v>
      </c>
      <c r="AE323" s="219"/>
      <c r="AF323" s="36" t="s">
        <v>187</v>
      </c>
      <c r="AG323" s="36" t="s">
        <v>187</v>
      </c>
      <c r="AH323" s="219"/>
      <c r="AI323" s="198">
        <f t="shared" si="89"/>
        <v>0</v>
      </c>
      <c r="AJ323" s="196">
        <f t="shared" si="90"/>
        <v>0</v>
      </c>
      <c r="AK323" s="11">
        <f t="shared" si="91"/>
        <v>0</v>
      </c>
      <c r="AL323" s="11">
        <f t="shared" si="92"/>
        <v>0</v>
      </c>
      <c r="AM323" s="11">
        <f t="shared" si="93"/>
        <v>0</v>
      </c>
      <c r="AN323" s="33">
        <f t="shared" si="79"/>
        <v>0</v>
      </c>
      <c r="AP323" s="33">
        <f t="shared" si="94"/>
        <v>0</v>
      </c>
      <c r="AQ323" s="93">
        <f t="shared" si="80"/>
        <v>0</v>
      </c>
      <c r="AR323" s="11">
        <f t="shared" si="81"/>
        <v>0</v>
      </c>
      <c r="AS323" s="11">
        <f t="shared" si="82"/>
        <v>0</v>
      </c>
      <c r="AT323" s="11">
        <f t="shared" si="96"/>
        <v>0</v>
      </c>
      <c r="AU323" s="11">
        <f t="shared" si="83"/>
        <v>0</v>
      </c>
      <c r="AV323" s="11">
        <f t="shared" si="84"/>
        <v>0</v>
      </c>
      <c r="AW323" s="11">
        <f t="shared" si="85"/>
        <v>0</v>
      </c>
    </row>
    <row r="324" spans="1:49">
      <c r="A324" s="38">
        <v>313</v>
      </c>
      <c r="B324" s="182" t="s">
        <v>282</v>
      </c>
      <c r="C324" s="201"/>
      <c r="D324" s="31"/>
      <c r="E324" s="184"/>
      <c r="F324" s="31"/>
      <c r="G324" s="31"/>
      <c r="H324" s="185">
        <f t="shared" si="86"/>
        <v>0</v>
      </c>
      <c r="I324" s="32"/>
      <c r="J324" s="219"/>
      <c r="K324" s="219"/>
      <c r="L324" s="178"/>
      <c r="M324" s="174">
        <f t="shared" si="87"/>
        <v>0</v>
      </c>
      <c r="N324" s="175" t="str">
        <f t="shared" si="88"/>
        <v/>
      </c>
      <c r="O324" s="176"/>
      <c r="P324" s="219"/>
      <c r="Q324" s="177">
        <f t="shared" si="95"/>
        <v>0</v>
      </c>
      <c r="R324" s="176"/>
      <c r="S324" s="176"/>
      <c r="T324" s="176"/>
      <c r="U324" s="176"/>
      <c r="V324" s="31"/>
      <c r="W324" s="219"/>
      <c r="X324" s="219"/>
      <c r="Y324" s="194">
        <f t="shared" si="78"/>
        <v>0</v>
      </c>
      <c r="Z324" s="36" t="s">
        <v>187</v>
      </c>
      <c r="AA324" s="36" t="s">
        <v>187</v>
      </c>
      <c r="AB324" s="219"/>
      <c r="AC324" s="36" t="s">
        <v>187</v>
      </c>
      <c r="AD324" s="36" t="s">
        <v>187</v>
      </c>
      <c r="AE324" s="219"/>
      <c r="AF324" s="36" t="s">
        <v>187</v>
      </c>
      <c r="AG324" s="36" t="s">
        <v>187</v>
      </c>
      <c r="AH324" s="219"/>
      <c r="AI324" s="198">
        <f t="shared" si="89"/>
        <v>0</v>
      </c>
      <c r="AJ324" s="196">
        <f t="shared" si="90"/>
        <v>0</v>
      </c>
      <c r="AK324" s="11">
        <f t="shared" si="91"/>
        <v>0</v>
      </c>
      <c r="AL324" s="11">
        <f t="shared" si="92"/>
        <v>0</v>
      </c>
      <c r="AM324" s="11">
        <f t="shared" si="93"/>
        <v>0</v>
      </c>
      <c r="AN324" s="33">
        <f t="shared" si="79"/>
        <v>0</v>
      </c>
      <c r="AP324" s="33">
        <f t="shared" si="94"/>
        <v>0</v>
      </c>
      <c r="AQ324" s="93">
        <f t="shared" si="80"/>
        <v>0</v>
      </c>
      <c r="AR324" s="11">
        <f t="shared" si="81"/>
        <v>0</v>
      </c>
      <c r="AS324" s="11">
        <f t="shared" si="82"/>
        <v>0</v>
      </c>
      <c r="AT324" s="11">
        <f t="shared" si="96"/>
        <v>0</v>
      </c>
      <c r="AU324" s="11">
        <f t="shared" si="83"/>
        <v>0</v>
      </c>
      <c r="AV324" s="11">
        <f t="shared" si="84"/>
        <v>0</v>
      </c>
      <c r="AW324" s="11">
        <f t="shared" si="85"/>
        <v>0</v>
      </c>
    </row>
    <row r="325" spans="1:49">
      <c r="A325" s="38">
        <v>314</v>
      </c>
      <c r="B325" s="182" t="s">
        <v>282</v>
      </c>
      <c r="C325" s="201"/>
      <c r="D325" s="31"/>
      <c r="E325" s="184"/>
      <c r="F325" s="31"/>
      <c r="G325" s="31"/>
      <c r="H325" s="185">
        <f t="shared" si="86"/>
        <v>0</v>
      </c>
      <c r="I325" s="32"/>
      <c r="J325" s="219"/>
      <c r="K325" s="219"/>
      <c r="L325" s="178"/>
      <c r="M325" s="174">
        <f t="shared" si="87"/>
        <v>0</v>
      </c>
      <c r="N325" s="175" t="str">
        <f t="shared" si="88"/>
        <v/>
      </c>
      <c r="O325" s="176"/>
      <c r="P325" s="219"/>
      <c r="Q325" s="177">
        <f t="shared" si="95"/>
        <v>0</v>
      </c>
      <c r="R325" s="176"/>
      <c r="S325" s="176"/>
      <c r="T325" s="176"/>
      <c r="U325" s="176"/>
      <c r="V325" s="31"/>
      <c r="W325" s="219"/>
      <c r="X325" s="219"/>
      <c r="Y325" s="194">
        <f t="shared" si="78"/>
        <v>0</v>
      </c>
      <c r="Z325" s="36" t="s">
        <v>187</v>
      </c>
      <c r="AA325" s="36" t="s">
        <v>187</v>
      </c>
      <c r="AB325" s="219"/>
      <c r="AC325" s="36" t="s">
        <v>187</v>
      </c>
      <c r="AD325" s="36" t="s">
        <v>187</v>
      </c>
      <c r="AE325" s="219"/>
      <c r="AF325" s="36" t="s">
        <v>187</v>
      </c>
      <c r="AG325" s="36" t="s">
        <v>187</v>
      </c>
      <c r="AH325" s="219"/>
      <c r="AI325" s="198">
        <f t="shared" si="89"/>
        <v>0</v>
      </c>
      <c r="AJ325" s="196">
        <f t="shared" si="90"/>
        <v>0</v>
      </c>
      <c r="AK325" s="11">
        <f t="shared" si="91"/>
        <v>0</v>
      </c>
      <c r="AL325" s="11">
        <f t="shared" si="92"/>
        <v>0</v>
      </c>
      <c r="AM325" s="11">
        <f t="shared" si="93"/>
        <v>0</v>
      </c>
      <c r="AN325" s="33">
        <f t="shared" si="79"/>
        <v>0</v>
      </c>
      <c r="AP325" s="33">
        <f t="shared" si="94"/>
        <v>0</v>
      </c>
      <c r="AQ325" s="93">
        <f t="shared" si="80"/>
        <v>0</v>
      </c>
      <c r="AR325" s="11">
        <f t="shared" si="81"/>
        <v>0</v>
      </c>
      <c r="AS325" s="11">
        <f t="shared" si="82"/>
        <v>0</v>
      </c>
      <c r="AT325" s="11">
        <f t="shared" si="96"/>
        <v>0</v>
      </c>
      <c r="AU325" s="11">
        <f t="shared" si="83"/>
        <v>0</v>
      </c>
      <c r="AV325" s="11">
        <f t="shared" si="84"/>
        <v>0</v>
      </c>
      <c r="AW325" s="11">
        <f t="shared" si="85"/>
        <v>0</v>
      </c>
    </row>
    <row r="326" spans="1:49">
      <c r="A326" s="38">
        <v>315</v>
      </c>
      <c r="B326" s="182" t="s">
        <v>282</v>
      </c>
      <c r="C326" s="201"/>
      <c r="D326" s="31"/>
      <c r="E326" s="184"/>
      <c r="F326" s="31"/>
      <c r="G326" s="31"/>
      <c r="H326" s="185">
        <f t="shared" si="86"/>
        <v>0</v>
      </c>
      <c r="I326" s="32"/>
      <c r="J326" s="219"/>
      <c r="K326" s="219"/>
      <c r="L326" s="178"/>
      <c r="M326" s="174">
        <f t="shared" si="87"/>
        <v>0</v>
      </c>
      <c r="N326" s="175" t="str">
        <f t="shared" si="88"/>
        <v/>
      </c>
      <c r="O326" s="176"/>
      <c r="P326" s="219"/>
      <c r="Q326" s="177">
        <f t="shared" si="95"/>
        <v>0</v>
      </c>
      <c r="R326" s="176"/>
      <c r="S326" s="176"/>
      <c r="T326" s="176"/>
      <c r="U326" s="176"/>
      <c r="V326" s="31"/>
      <c r="W326" s="219"/>
      <c r="X326" s="219"/>
      <c r="Y326" s="194">
        <f t="shared" si="78"/>
        <v>0</v>
      </c>
      <c r="Z326" s="36" t="s">
        <v>187</v>
      </c>
      <c r="AA326" s="36" t="s">
        <v>187</v>
      </c>
      <c r="AB326" s="219"/>
      <c r="AC326" s="36" t="s">
        <v>187</v>
      </c>
      <c r="AD326" s="36" t="s">
        <v>187</v>
      </c>
      <c r="AE326" s="219"/>
      <c r="AF326" s="36" t="s">
        <v>187</v>
      </c>
      <c r="AG326" s="36" t="s">
        <v>187</v>
      </c>
      <c r="AH326" s="219"/>
      <c r="AI326" s="198">
        <f t="shared" si="89"/>
        <v>0</v>
      </c>
      <c r="AJ326" s="196">
        <f t="shared" si="90"/>
        <v>0</v>
      </c>
      <c r="AK326" s="11">
        <f t="shared" si="91"/>
        <v>0</v>
      </c>
      <c r="AL326" s="11">
        <f t="shared" si="92"/>
        <v>0</v>
      </c>
      <c r="AM326" s="11">
        <f t="shared" si="93"/>
        <v>0</v>
      </c>
      <c r="AN326" s="33">
        <f t="shared" si="79"/>
        <v>0</v>
      </c>
      <c r="AP326" s="33">
        <f t="shared" si="94"/>
        <v>0</v>
      </c>
      <c r="AQ326" s="93">
        <f t="shared" si="80"/>
        <v>0</v>
      </c>
      <c r="AR326" s="11">
        <f t="shared" si="81"/>
        <v>0</v>
      </c>
      <c r="AS326" s="11">
        <f t="shared" si="82"/>
        <v>0</v>
      </c>
      <c r="AT326" s="11">
        <f t="shared" si="96"/>
        <v>0</v>
      </c>
      <c r="AU326" s="11">
        <f t="shared" si="83"/>
        <v>0</v>
      </c>
      <c r="AV326" s="11">
        <f t="shared" si="84"/>
        <v>0</v>
      </c>
      <c r="AW326" s="11">
        <f t="shared" si="85"/>
        <v>0</v>
      </c>
    </row>
    <row r="327" spans="1:49">
      <c r="A327" s="38">
        <v>316</v>
      </c>
      <c r="B327" s="182" t="s">
        <v>282</v>
      </c>
      <c r="C327" s="201"/>
      <c r="D327" s="31"/>
      <c r="E327" s="184"/>
      <c r="F327" s="31"/>
      <c r="G327" s="31"/>
      <c r="H327" s="185">
        <f t="shared" si="86"/>
        <v>0</v>
      </c>
      <c r="I327" s="32"/>
      <c r="J327" s="219"/>
      <c r="K327" s="219"/>
      <c r="L327" s="178"/>
      <c r="M327" s="174">
        <f t="shared" si="87"/>
        <v>0</v>
      </c>
      <c r="N327" s="175" t="str">
        <f t="shared" si="88"/>
        <v/>
      </c>
      <c r="O327" s="176"/>
      <c r="P327" s="219"/>
      <c r="Q327" s="177">
        <f t="shared" si="95"/>
        <v>0</v>
      </c>
      <c r="R327" s="176"/>
      <c r="S327" s="176"/>
      <c r="T327" s="176"/>
      <c r="U327" s="176"/>
      <c r="V327" s="31"/>
      <c r="W327" s="219"/>
      <c r="X327" s="219"/>
      <c r="Y327" s="194">
        <f t="shared" si="78"/>
        <v>0</v>
      </c>
      <c r="Z327" s="36" t="s">
        <v>187</v>
      </c>
      <c r="AA327" s="36" t="s">
        <v>187</v>
      </c>
      <c r="AB327" s="219"/>
      <c r="AC327" s="36" t="s">
        <v>187</v>
      </c>
      <c r="AD327" s="36" t="s">
        <v>187</v>
      </c>
      <c r="AE327" s="219"/>
      <c r="AF327" s="36" t="s">
        <v>187</v>
      </c>
      <c r="AG327" s="36" t="s">
        <v>187</v>
      </c>
      <c r="AH327" s="219"/>
      <c r="AI327" s="198">
        <f t="shared" si="89"/>
        <v>0</v>
      </c>
      <c r="AJ327" s="196">
        <f t="shared" si="90"/>
        <v>0</v>
      </c>
      <c r="AK327" s="11">
        <f t="shared" si="91"/>
        <v>0</v>
      </c>
      <c r="AL327" s="11">
        <f t="shared" si="92"/>
        <v>0</v>
      </c>
      <c r="AM327" s="11">
        <f t="shared" si="93"/>
        <v>0</v>
      </c>
      <c r="AN327" s="33">
        <f t="shared" si="79"/>
        <v>0</v>
      </c>
      <c r="AP327" s="33">
        <f t="shared" si="94"/>
        <v>0</v>
      </c>
      <c r="AQ327" s="93">
        <f t="shared" si="80"/>
        <v>0</v>
      </c>
      <c r="AR327" s="11">
        <f t="shared" si="81"/>
        <v>0</v>
      </c>
      <c r="AS327" s="11">
        <f t="shared" si="82"/>
        <v>0</v>
      </c>
      <c r="AT327" s="11">
        <f t="shared" si="96"/>
        <v>0</v>
      </c>
      <c r="AU327" s="11">
        <f t="shared" si="83"/>
        <v>0</v>
      </c>
      <c r="AV327" s="11">
        <f t="shared" si="84"/>
        <v>0</v>
      </c>
      <c r="AW327" s="11">
        <f t="shared" si="85"/>
        <v>0</v>
      </c>
    </row>
    <row r="328" spans="1:49">
      <c r="A328" s="38">
        <v>317</v>
      </c>
      <c r="B328" s="182" t="s">
        <v>282</v>
      </c>
      <c r="C328" s="201"/>
      <c r="D328" s="31"/>
      <c r="E328" s="184"/>
      <c r="F328" s="31"/>
      <c r="G328" s="31"/>
      <c r="H328" s="185">
        <f t="shared" si="86"/>
        <v>0</v>
      </c>
      <c r="I328" s="32"/>
      <c r="J328" s="219"/>
      <c r="K328" s="219"/>
      <c r="L328" s="178"/>
      <c r="M328" s="174">
        <f t="shared" si="87"/>
        <v>0</v>
      </c>
      <c r="N328" s="175" t="str">
        <f t="shared" si="88"/>
        <v/>
      </c>
      <c r="O328" s="176"/>
      <c r="P328" s="219"/>
      <c r="Q328" s="177">
        <f t="shared" si="95"/>
        <v>0</v>
      </c>
      <c r="R328" s="176"/>
      <c r="S328" s="176"/>
      <c r="T328" s="176"/>
      <c r="U328" s="176"/>
      <c r="V328" s="31"/>
      <c r="W328" s="219"/>
      <c r="X328" s="219"/>
      <c r="Y328" s="194">
        <f t="shared" si="78"/>
        <v>0</v>
      </c>
      <c r="Z328" s="36" t="s">
        <v>187</v>
      </c>
      <c r="AA328" s="36" t="s">
        <v>187</v>
      </c>
      <c r="AB328" s="219"/>
      <c r="AC328" s="36" t="s">
        <v>187</v>
      </c>
      <c r="AD328" s="36" t="s">
        <v>187</v>
      </c>
      <c r="AE328" s="219"/>
      <c r="AF328" s="36" t="s">
        <v>187</v>
      </c>
      <c r="AG328" s="36" t="s">
        <v>187</v>
      </c>
      <c r="AH328" s="219"/>
      <c r="AI328" s="198">
        <f t="shared" si="89"/>
        <v>0</v>
      </c>
      <c r="AJ328" s="196">
        <f t="shared" si="90"/>
        <v>0</v>
      </c>
      <c r="AK328" s="11">
        <f t="shared" si="91"/>
        <v>0</v>
      </c>
      <c r="AL328" s="11">
        <f t="shared" si="92"/>
        <v>0</v>
      </c>
      <c r="AM328" s="11">
        <f t="shared" si="93"/>
        <v>0</v>
      </c>
      <c r="AN328" s="33">
        <f t="shared" si="79"/>
        <v>0</v>
      </c>
      <c r="AP328" s="33">
        <f t="shared" si="94"/>
        <v>0</v>
      </c>
      <c r="AQ328" s="93">
        <f t="shared" si="80"/>
        <v>0</v>
      </c>
      <c r="AR328" s="11">
        <f t="shared" si="81"/>
        <v>0</v>
      </c>
      <c r="AS328" s="11">
        <f t="shared" si="82"/>
        <v>0</v>
      </c>
      <c r="AT328" s="11">
        <f t="shared" si="96"/>
        <v>0</v>
      </c>
      <c r="AU328" s="11">
        <f t="shared" si="83"/>
        <v>0</v>
      </c>
      <c r="AV328" s="11">
        <f t="shared" si="84"/>
        <v>0</v>
      </c>
      <c r="AW328" s="11">
        <f t="shared" si="85"/>
        <v>0</v>
      </c>
    </row>
    <row r="329" spans="1:49">
      <c r="A329" s="38">
        <v>318</v>
      </c>
      <c r="B329" s="182" t="s">
        <v>282</v>
      </c>
      <c r="C329" s="201"/>
      <c r="D329" s="31"/>
      <c r="E329" s="184"/>
      <c r="F329" s="31"/>
      <c r="G329" s="31"/>
      <c r="H329" s="185">
        <f t="shared" si="86"/>
        <v>0</v>
      </c>
      <c r="I329" s="32"/>
      <c r="J329" s="219"/>
      <c r="K329" s="219"/>
      <c r="L329" s="178"/>
      <c r="M329" s="174">
        <f t="shared" si="87"/>
        <v>0</v>
      </c>
      <c r="N329" s="175" t="str">
        <f t="shared" si="88"/>
        <v/>
      </c>
      <c r="O329" s="176"/>
      <c r="P329" s="219"/>
      <c r="Q329" s="177">
        <f t="shared" si="95"/>
        <v>0</v>
      </c>
      <c r="R329" s="176"/>
      <c r="S329" s="176"/>
      <c r="T329" s="176"/>
      <c r="U329" s="176"/>
      <c r="V329" s="31"/>
      <c r="W329" s="219"/>
      <c r="X329" s="219"/>
      <c r="Y329" s="194">
        <f t="shared" si="78"/>
        <v>0</v>
      </c>
      <c r="Z329" s="36" t="s">
        <v>187</v>
      </c>
      <c r="AA329" s="36" t="s">
        <v>187</v>
      </c>
      <c r="AB329" s="219"/>
      <c r="AC329" s="36" t="s">
        <v>187</v>
      </c>
      <c r="AD329" s="36" t="s">
        <v>187</v>
      </c>
      <c r="AE329" s="219"/>
      <c r="AF329" s="36" t="s">
        <v>187</v>
      </c>
      <c r="AG329" s="36" t="s">
        <v>187</v>
      </c>
      <c r="AH329" s="219"/>
      <c r="AI329" s="198">
        <f t="shared" si="89"/>
        <v>0</v>
      </c>
      <c r="AJ329" s="196">
        <f t="shared" si="90"/>
        <v>0</v>
      </c>
      <c r="AK329" s="11">
        <f t="shared" si="91"/>
        <v>0</v>
      </c>
      <c r="AL329" s="11">
        <f t="shared" si="92"/>
        <v>0</v>
      </c>
      <c r="AM329" s="11">
        <f t="shared" si="93"/>
        <v>0</v>
      </c>
      <c r="AN329" s="33">
        <f t="shared" si="79"/>
        <v>0</v>
      </c>
      <c r="AP329" s="33">
        <f t="shared" si="94"/>
        <v>0</v>
      </c>
      <c r="AQ329" s="93">
        <f t="shared" si="80"/>
        <v>0</v>
      </c>
      <c r="AR329" s="11">
        <f t="shared" si="81"/>
        <v>0</v>
      </c>
      <c r="AS329" s="11">
        <f t="shared" si="82"/>
        <v>0</v>
      </c>
      <c r="AT329" s="11">
        <f t="shared" si="96"/>
        <v>0</v>
      </c>
      <c r="AU329" s="11">
        <f t="shared" si="83"/>
        <v>0</v>
      </c>
      <c r="AV329" s="11">
        <f t="shared" si="84"/>
        <v>0</v>
      </c>
      <c r="AW329" s="11">
        <f t="shared" si="85"/>
        <v>0</v>
      </c>
    </row>
    <row r="330" spans="1:49">
      <c r="A330" s="38">
        <v>319</v>
      </c>
      <c r="B330" s="182" t="s">
        <v>282</v>
      </c>
      <c r="C330" s="201"/>
      <c r="D330" s="31"/>
      <c r="E330" s="184"/>
      <c r="F330" s="31"/>
      <c r="G330" s="31"/>
      <c r="H330" s="185">
        <f t="shared" si="86"/>
        <v>0</v>
      </c>
      <c r="I330" s="32"/>
      <c r="J330" s="219"/>
      <c r="K330" s="219"/>
      <c r="L330" s="178"/>
      <c r="M330" s="174">
        <f t="shared" si="87"/>
        <v>0</v>
      </c>
      <c r="N330" s="175" t="str">
        <f t="shared" si="88"/>
        <v/>
      </c>
      <c r="O330" s="176"/>
      <c r="P330" s="219"/>
      <c r="Q330" s="177">
        <f t="shared" si="95"/>
        <v>0</v>
      </c>
      <c r="R330" s="176"/>
      <c r="S330" s="176"/>
      <c r="T330" s="176"/>
      <c r="U330" s="176"/>
      <c r="V330" s="31"/>
      <c r="W330" s="219"/>
      <c r="X330" s="219"/>
      <c r="Y330" s="194">
        <f t="shared" si="78"/>
        <v>0</v>
      </c>
      <c r="Z330" s="36" t="s">
        <v>187</v>
      </c>
      <c r="AA330" s="36" t="s">
        <v>187</v>
      </c>
      <c r="AB330" s="219"/>
      <c r="AC330" s="36" t="s">
        <v>187</v>
      </c>
      <c r="AD330" s="36" t="s">
        <v>187</v>
      </c>
      <c r="AE330" s="219"/>
      <c r="AF330" s="36" t="s">
        <v>187</v>
      </c>
      <c r="AG330" s="36" t="s">
        <v>187</v>
      </c>
      <c r="AH330" s="219"/>
      <c r="AI330" s="198">
        <f t="shared" si="89"/>
        <v>0</v>
      </c>
      <c r="AJ330" s="196">
        <f t="shared" si="90"/>
        <v>0</v>
      </c>
      <c r="AK330" s="11">
        <f t="shared" si="91"/>
        <v>0</v>
      </c>
      <c r="AL330" s="11">
        <f t="shared" si="92"/>
        <v>0</v>
      </c>
      <c r="AM330" s="11">
        <f t="shared" si="93"/>
        <v>0</v>
      </c>
      <c r="AN330" s="33">
        <f t="shared" si="79"/>
        <v>0</v>
      </c>
      <c r="AP330" s="33">
        <f t="shared" si="94"/>
        <v>0</v>
      </c>
      <c r="AQ330" s="93">
        <f t="shared" si="80"/>
        <v>0</v>
      </c>
      <c r="AR330" s="11">
        <f t="shared" si="81"/>
        <v>0</v>
      </c>
      <c r="AS330" s="11">
        <f t="shared" si="82"/>
        <v>0</v>
      </c>
      <c r="AT330" s="11">
        <f t="shared" si="96"/>
        <v>0</v>
      </c>
      <c r="AU330" s="11">
        <f t="shared" si="83"/>
        <v>0</v>
      </c>
      <c r="AV330" s="11">
        <f t="shared" si="84"/>
        <v>0</v>
      </c>
      <c r="AW330" s="11">
        <f t="shared" si="85"/>
        <v>0</v>
      </c>
    </row>
    <row r="331" spans="1:49">
      <c r="A331" s="38">
        <v>320</v>
      </c>
      <c r="B331" s="182" t="s">
        <v>282</v>
      </c>
      <c r="C331" s="201"/>
      <c r="D331" s="31"/>
      <c r="E331" s="184"/>
      <c r="F331" s="31"/>
      <c r="G331" s="31"/>
      <c r="H331" s="185">
        <f t="shared" si="86"/>
        <v>0</v>
      </c>
      <c r="I331" s="32"/>
      <c r="J331" s="219"/>
      <c r="K331" s="219"/>
      <c r="L331" s="178"/>
      <c r="M331" s="174">
        <f t="shared" si="87"/>
        <v>0</v>
      </c>
      <c r="N331" s="175" t="str">
        <f t="shared" si="88"/>
        <v/>
      </c>
      <c r="O331" s="176"/>
      <c r="P331" s="219"/>
      <c r="Q331" s="177">
        <f t="shared" si="95"/>
        <v>0</v>
      </c>
      <c r="R331" s="176"/>
      <c r="S331" s="176"/>
      <c r="T331" s="176"/>
      <c r="U331" s="176"/>
      <c r="V331" s="31"/>
      <c r="W331" s="219"/>
      <c r="X331" s="219"/>
      <c r="Y331" s="194">
        <f t="shared" si="78"/>
        <v>0</v>
      </c>
      <c r="Z331" s="36" t="s">
        <v>187</v>
      </c>
      <c r="AA331" s="36" t="s">
        <v>187</v>
      </c>
      <c r="AB331" s="219"/>
      <c r="AC331" s="36" t="s">
        <v>187</v>
      </c>
      <c r="AD331" s="36" t="s">
        <v>187</v>
      </c>
      <c r="AE331" s="219"/>
      <c r="AF331" s="36" t="s">
        <v>187</v>
      </c>
      <c r="AG331" s="36" t="s">
        <v>187</v>
      </c>
      <c r="AH331" s="219"/>
      <c r="AI331" s="198">
        <f t="shared" si="89"/>
        <v>0</v>
      </c>
      <c r="AJ331" s="196">
        <f t="shared" si="90"/>
        <v>0</v>
      </c>
      <c r="AK331" s="11">
        <f t="shared" si="91"/>
        <v>0</v>
      </c>
      <c r="AL331" s="11">
        <f t="shared" si="92"/>
        <v>0</v>
      </c>
      <c r="AM331" s="11">
        <f t="shared" si="93"/>
        <v>0</v>
      </c>
      <c r="AN331" s="33">
        <f t="shared" si="79"/>
        <v>0</v>
      </c>
      <c r="AP331" s="33">
        <f t="shared" si="94"/>
        <v>0</v>
      </c>
      <c r="AQ331" s="93">
        <f t="shared" si="80"/>
        <v>0</v>
      </c>
      <c r="AR331" s="11">
        <f t="shared" si="81"/>
        <v>0</v>
      </c>
      <c r="AS331" s="11">
        <f t="shared" si="82"/>
        <v>0</v>
      </c>
      <c r="AT331" s="11">
        <f t="shared" si="96"/>
        <v>0</v>
      </c>
      <c r="AU331" s="11">
        <f t="shared" si="83"/>
        <v>0</v>
      </c>
      <c r="AV331" s="11">
        <f t="shared" si="84"/>
        <v>0</v>
      </c>
      <c r="AW331" s="11">
        <f t="shared" si="85"/>
        <v>0</v>
      </c>
    </row>
    <row r="332" spans="1:49">
      <c r="A332" s="38">
        <v>321</v>
      </c>
      <c r="B332" s="182" t="s">
        <v>282</v>
      </c>
      <c r="C332" s="201"/>
      <c r="D332" s="31"/>
      <c r="E332" s="184"/>
      <c r="F332" s="31"/>
      <c r="G332" s="31"/>
      <c r="H332" s="185">
        <f t="shared" si="86"/>
        <v>0</v>
      </c>
      <c r="I332" s="32"/>
      <c r="J332" s="219"/>
      <c r="K332" s="219"/>
      <c r="L332" s="178"/>
      <c r="M332" s="174">
        <f t="shared" si="87"/>
        <v>0</v>
      </c>
      <c r="N332" s="175" t="str">
        <f t="shared" si="88"/>
        <v/>
      </c>
      <c r="O332" s="176"/>
      <c r="P332" s="219"/>
      <c r="Q332" s="177">
        <f t="shared" si="95"/>
        <v>0</v>
      </c>
      <c r="R332" s="176"/>
      <c r="S332" s="176"/>
      <c r="T332" s="176"/>
      <c r="U332" s="176"/>
      <c r="V332" s="31"/>
      <c r="W332" s="219"/>
      <c r="X332" s="219"/>
      <c r="Y332" s="194">
        <f t="shared" ref="Y332:Y395" si="97">IF(B332="โปรดเลือก ",0,IF(P332&lt;&gt;0,P332,IF(W332&gt;0,W332+X332,(J332+N332)*12+O332*12+P332+S332+T332+U332)))</f>
        <v>0</v>
      </c>
      <c r="Z332" s="36" t="s">
        <v>187</v>
      </c>
      <c r="AA332" s="36" t="s">
        <v>187</v>
      </c>
      <c r="AB332" s="219"/>
      <c r="AC332" s="36" t="s">
        <v>187</v>
      </c>
      <c r="AD332" s="36" t="s">
        <v>187</v>
      </c>
      <c r="AE332" s="219"/>
      <c r="AF332" s="36" t="s">
        <v>187</v>
      </c>
      <c r="AG332" s="36" t="s">
        <v>187</v>
      </c>
      <c r="AH332" s="219"/>
      <c r="AI332" s="198">
        <f t="shared" si="89"/>
        <v>0</v>
      </c>
      <c r="AJ332" s="196">
        <f t="shared" si="90"/>
        <v>0</v>
      </c>
      <c r="AK332" s="11">
        <f t="shared" si="91"/>
        <v>0</v>
      </c>
      <c r="AL332" s="11">
        <f t="shared" si="92"/>
        <v>0</v>
      </c>
      <c r="AM332" s="11">
        <f t="shared" si="93"/>
        <v>0</v>
      </c>
      <c r="AN332" s="33">
        <f t="shared" ref="AN332:AN395" si="98">IF(B332="โปรดเลือก",0,IF(B332="เป็นสมาชิก กบข. ",(AK332/365)+(AL332/12)+AM332+I332,ROUND((AK332/365)+(AL332/12)+AM332,0)))</f>
        <v>0</v>
      </c>
      <c r="AP332" s="33">
        <f t="shared" si="94"/>
        <v>0</v>
      </c>
      <c r="AQ332" s="93">
        <f t="shared" ref="AQ332:AQ395" si="99">IFERROR(VALUE(LEFT(F332,2)),0)</f>
        <v>0</v>
      </c>
      <c r="AR332" s="11">
        <f t="shared" ref="AR332:AR395" si="100">IFERROR(VALUE(MID(F332,4,2)),0)</f>
        <v>0</v>
      </c>
      <c r="AS332" s="11">
        <f t="shared" ref="AS332:AS395" si="101">IFERROR(VALUE(RIGHT(F332,4)),0)</f>
        <v>0</v>
      </c>
      <c r="AT332" s="11">
        <f t="shared" si="96"/>
        <v>0</v>
      </c>
      <c r="AU332" s="11">
        <f t="shared" ref="AU332:AU395" si="102">IFERROR(VALUE(LEFT(G332,2)),0)</f>
        <v>0</v>
      </c>
      <c r="AV332" s="11">
        <f t="shared" ref="AV332:AV395" si="103">IFERROR(VALUE(MID(G332,4,2)),0)</f>
        <v>0</v>
      </c>
      <c r="AW332" s="11">
        <f t="shared" ref="AW332:AW395" si="104">IFERROR(VALUE(RIGHT(G332,4)),0)</f>
        <v>0</v>
      </c>
    </row>
    <row r="333" spans="1:49">
      <c r="A333" s="38">
        <v>322</v>
      </c>
      <c r="B333" s="182" t="s">
        <v>282</v>
      </c>
      <c r="C333" s="201"/>
      <c r="D333" s="31"/>
      <c r="E333" s="184"/>
      <c r="F333" s="31"/>
      <c r="G333" s="31"/>
      <c r="H333" s="185">
        <f t="shared" ref="H333:H396" si="105">IFERROR(IF(B333="โปรดเลือก",0,IF(B333="ไม่เป็นสมาชิก กบข.",ROUND((DATEDIF(F333,G333,"Y")+DATEDIF(F333,G333,"Ym")/12)+I333,0),AN333)),0)</f>
        <v>0</v>
      </c>
      <c r="I333" s="32"/>
      <c r="J333" s="219"/>
      <c r="K333" s="219"/>
      <c r="L333" s="178"/>
      <c r="M333" s="174">
        <f t="shared" ref="M333:M396" si="106">L333+K333</f>
        <v>0</v>
      </c>
      <c r="N333" s="175" t="str">
        <f t="shared" ref="N333:N396" si="107">IFERROR(IF(P333&lt;&gt;0,0,IF(B333="โปรดเลือก ","",(IF(B333="ไม่เป็นสมาชิก กบข.",M333*H333/50,IF(B333="เป็นสมาชิก กบข. ",(IF(M333*H333/50&gt;0.7*M333,0.7*M333,M333*H333/50))))))),0)</f>
        <v/>
      </c>
      <c r="O333" s="176"/>
      <c r="P333" s="219"/>
      <c r="Q333" s="177">
        <f t="shared" si="95"/>
        <v>0</v>
      </c>
      <c r="R333" s="176"/>
      <c r="S333" s="176"/>
      <c r="T333" s="176"/>
      <c r="U333" s="176"/>
      <c r="V333" s="31"/>
      <c r="W333" s="219"/>
      <c r="X333" s="219"/>
      <c r="Y333" s="194">
        <f t="shared" si="97"/>
        <v>0</v>
      </c>
      <c r="Z333" s="36" t="s">
        <v>187</v>
      </c>
      <c r="AA333" s="36" t="s">
        <v>187</v>
      </c>
      <c r="AB333" s="219"/>
      <c r="AC333" s="36" t="s">
        <v>187</v>
      </c>
      <c r="AD333" s="36" t="s">
        <v>187</v>
      </c>
      <c r="AE333" s="219"/>
      <c r="AF333" s="36" t="s">
        <v>187</v>
      </c>
      <c r="AG333" s="36" t="s">
        <v>187</v>
      </c>
      <c r="AH333" s="219"/>
      <c r="AI333" s="198">
        <f t="shared" ref="AI333:AI396" si="108">AB333+AE333+AH333</f>
        <v>0</v>
      </c>
      <c r="AJ333" s="196">
        <f t="shared" ref="AJ333:AJ396" si="109">Y333+AI333</f>
        <v>0</v>
      </c>
      <c r="AK333" s="11">
        <f t="shared" ref="AK333:AK396" si="110">IF(AU333&lt;AQ333,AT333-AQ333+AU333,AU333-AQ333)</f>
        <v>0</v>
      </c>
      <c r="AL333" s="11">
        <f t="shared" ref="AL333:AL396" si="111">IF(AU333=AQ333,IF(AV333=AR333,0,IF(AV333&gt;AR333,AV333-AR333,12+AV333-AR333)),IF(AU333&gt;AQ333,IF(AV333&gt;AR333,AV333-AR333,IF(AV333=AR333,0,12+AV333-AR333)),IF(AU333&lt;AQ333,IF(AV333&gt;AR333,AV333-AR333-1,IF(AV333=AR333,0,12+AV333-AR333-1)))))</f>
        <v>0</v>
      </c>
      <c r="AM333" s="11">
        <f t="shared" ref="AM333:AM396" si="112">IF(AND(AQ333=AU333,AR333=AV333),AW333-AS333,IF(AND(AQ333&gt;=AU333,AR333&gt;AV333),AW333-AS333-1,IF(AND(AQ333&lt;AU333,AR333&gt;AV333),AW333-AS333-1,IF(AND(AQ333&lt;AU333,AR333&lt;AV333),AW333-AS333,AW333-AS333))))</f>
        <v>0</v>
      </c>
      <c r="AN333" s="33">
        <f t="shared" si="98"/>
        <v>0</v>
      </c>
      <c r="AP333" s="33">
        <f t="shared" ref="AP333:AP396" si="113">IFERROR(IF(AND(J333&lt;&gt;0,N333=0),J333*15,IF(AND(J333=0,N333&lt;&gt;0),N333*15,0)),0)</f>
        <v>0</v>
      </c>
      <c r="AQ333" s="93">
        <f t="shared" si="99"/>
        <v>0</v>
      </c>
      <c r="AR333" s="11">
        <f t="shared" si="100"/>
        <v>0</v>
      </c>
      <c r="AS333" s="11">
        <f t="shared" si="101"/>
        <v>0</v>
      </c>
      <c r="AT333" s="11">
        <f t="shared" si="96"/>
        <v>0</v>
      </c>
      <c r="AU333" s="11">
        <f t="shared" si="102"/>
        <v>0</v>
      </c>
      <c r="AV333" s="11">
        <f t="shared" si="103"/>
        <v>0</v>
      </c>
      <c r="AW333" s="11">
        <f t="shared" si="104"/>
        <v>0</v>
      </c>
    </row>
    <row r="334" spans="1:49">
      <c r="A334" s="38">
        <v>323</v>
      </c>
      <c r="B334" s="182" t="s">
        <v>282</v>
      </c>
      <c r="C334" s="201"/>
      <c r="D334" s="31"/>
      <c r="E334" s="184"/>
      <c r="F334" s="31"/>
      <c r="G334" s="31"/>
      <c r="H334" s="185">
        <f t="shared" si="105"/>
        <v>0</v>
      </c>
      <c r="I334" s="32"/>
      <c r="J334" s="219"/>
      <c r="K334" s="219"/>
      <c r="L334" s="178"/>
      <c r="M334" s="174">
        <f t="shared" si="106"/>
        <v>0</v>
      </c>
      <c r="N334" s="175" t="str">
        <f t="shared" si="107"/>
        <v/>
      </c>
      <c r="O334" s="176"/>
      <c r="P334" s="219"/>
      <c r="Q334" s="177">
        <f t="shared" ref="Q334:Q397" si="114">IF(AP334&lt;500000,AP334,500000)</f>
        <v>0</v>
      </c>
      <c r="R334" s="176"/>
      <c r="S334" s="176"/>
      <c r="T334" s="176"/>
      <c r="U334" s="176"/>
      <c r="V334" s="31"/>
      <c r="W334" s="219"/>
      <c r="X334" s="219"/>
      <c r="Y334" s="194">
        <f t="shared" si="97"/>
        <v>0</v>
      </c>
      <c r="Z334" s="36" t="s">
        <v>187</v>
      </c>
      <c r="AA334" s="36" t="s">
        <v>187</v>
      </c>
      <c r="AB334" s="219"/>
      <c r="AC334" s="36" t="s">
        <v>187</v>
      </c>
      <c r="AD334" s="36" t="s">
        <v>187</v>
      </c>
      <c r="AE334" s="219"/>
      <c r="AF334" s="36" t="s">
        <v>187</v>
      </c>
      <c r="AG334" s="36" t="s">
        <v>187</v>
      </c>
      <c r="AH334" s="219"/>
      <c r="AI334" s="198">
        <f t="shared" si="108"/>
        <v>0</v>
      </c>
      <c r="AJ334" s="196">
        <f t="shared" si="109"/>
        <v>0</v>
      </c>
      <c r="AK334" s="11">
        <f t="shared" si="110"/>
        <v>0</v>
      </c>
      <c r="AL334" s="11">
        <f t="shared" si="111"/>
        <v>0</v>
      </c>
      <c r="AM334" s="11">
        <f t="shared" si="112"/>
        <v>0</v>
      </c>
      <c r="AN334" s="33">
        <f t="shared" si="98"/>
        <v>0</v>
      </c>
      <c r="AP334" s="33">
        <f t="shared" si="113"/>
        <v>0</v>
      </c>
      <c r="AQ334" s="93">
        <f t="shared" si="99"/>
        <v>0</v>
      </c>
      <c r="AR334" s="11">
        <f t="shared" si="100"/>
        <v>0</v>
      </c>
      <c r="AS334" s="11">
        <f t="shared" si="101"/>
        <v>0</v>
      </c>
      <c r="AT334" s="11">
        <f t="shared" ref="AT334:AT397" si="115">IFERROR(VLOOKUP(AV334-1,$AY$12:$AZ$23,2,0),0)</f>
        <v>0</v>
      </c>
      <c r="AU334" s="11">
        <f t="shared" si="102"/>
        <v>0</v>
      </c>
      <c r="AV334" s="11">
        <f t="shared" si="103"/>
        <v>0</v>
      </c>
      <c r="AW334" s="11">
        <f t="shared" si="104"/>
        <v>0</v>
      </c>
    </row>
    <row r="335" spans="1:49">
      <c r="A335" s="38">
        <v>324</v>
      </c>
      <c r="B335" s="182" t="s">
        <v>282</v>
      </c>
      <c r="C335" s="201"/>
      <c r="D335" s="31"/>
      <c r="E335" s="184"/>
      <c r="F335" s="31"/>
      <c r="G335" s="31"/>
      <c r="H335" s="185">
        <f t="shared" si="105"/>
        <v>0</v>
      </c>
      <c r="I335" s="32"/>
      <c r="J335" s="219"/>
      <c r="K335" s="219"/>
      <c r="L335" s="178"/>
      <c r="M335" s="174">
        <f t="shared" si="106"/>
        <v>0</v>
      </c>
      <c r="N335" s="175" t="str">
        <f t="shared" si="107"/>
        <v/>
      </c>
      <c r="O335" s="176"/>
      <c r="P335" s="219"/>
      <c r="Q335" s="177">
        <f t="shared" si="114"/>
        <v>0</v>
      </c>
      <c r="R335" s="176"/>
      <c r="S335" s="176"/>
      <c r="T335" s="176"/>
      <c r="U335" s="176"/>
      <c r="V335" s="31"/>
      <c r="W335" s="219"/>
      <c r="X335" s="219"/>
      <c r="Y335" s="194">
        <f t="shared" si="97"/>
        <v>0</v>
      </c>
      <c r="Z335" s="36" t="s">
        <v>187</v>
      </c>
      <c r="AA335" s="36" t="s">
        <v>187</v>
      </c>
      <c r="AB335" s="219"/>
      <c r="AC335" s="36" t="s">
        <v>187</v>
      </c>
      <c r="AD335" s="36" t="s">
        <v>187</v>
      </c>
      <c r="AE335" s="219"/>
      <c r="AF335" s="36" t="s">
        <v>187</v>
      </c>
      <c r="AG335" s="36" t="s">
        <v>187</v>
      </c>
      <c r="AH335" s="219"/>
      <c r="AI335" s="198">
        <f t="shared" si="108"/>
        <v>0</v>
      </c>
      <c r="AJ335" s="196">
        <f t="shared" si="109"/>
        <v>0</v>
      </c>
      <c r="AK335" s="11">
        <f t="shared" si="110"/>
        <v>0</v>
      </c>
      <c r="AL335" s="11">
        <f t="shared" si="111"/>
        <v>0</v>
      </c>
      <c r="AM335" s="11">
        <f t="shared" si="112"/>
        <v>0</v>
      </c>
      <c r="AN335" s="33">
        <f t="shared" si="98"/>
        <v>0</v>
      </c>
      <c r="AP335" s="33">
        <f t="shared" si="113"/>
        <v>0</v>
      </c>
      <c r="AQ335" s="93">
        <f t="shared" si="99"/>
        <v>0</v>
      </c>
      <c r="AR335" s="11">
        <f t="shared" si="100"/>
        <v>0</v>
      </c>
      <c r="AS335" s="11">
        <f t="shared" si="101"/>
        <v>0</v>
      </c>
      <c r="AT335" s="11">
        <f t="shared" si="115"/>
        <v>0</v>
      </c>
      <c r="AU335" s="11">
        <f t="shared" si="102"/>
        <v>0</v>
      </c>
      <c r="AV335" s="11">
        <f t="shared" si="103"/>
        <v>0</v>
      </c>
      <c r="AW335" s="11">
        <f t="shared" si="104"/>
        <v>0</v>
      </c>
    </row>
    <row r="336" spans="1:49">
      <c r="A336" s="38">
        <v>325</v>
      </c>
      <c r="B336" s="182" t="s">
        <v>282</v>
      </c>
      <c r="C336" s="201"/>
      <c r="D336" s="31"/>
      <c r="E336" s="184"/>
      <c r="F336" s="31"/>
      <c r="G336" s="31"/>
      <c r="H336" s="185">
        <f t="shared" si="105"/>
        <v>0</v>
      </c>
      <c r="I336" s="32"/>
      <c r="J336" s="219"/>
      <c r="K336" s="219"/>
      <c r="L336" s="178"/>
      <c r="M336" s="174">
        <f t="shared" si="106"/>
        <v>0</v>
      </c>
      <c r="N336" s="175" t="str">
        <f t="shared" si="107"/>
        <v/>
      </c>
      <c r="O336" s="176"/>
      <c r="P336" s="219"/>
      <c r="Q336" s="177">
        <f t="shared" si="114"/>
        <v>0</v>
      </c>
      <c r="R336" s="176"/>
      <c r="S336" s="176"/>
      <c r="T336" s="176"/>
      <c r="U336" s="176"/>
      <c r="V336" s="31"/>
      <c r="W336" s="219"/>
      <c r="X336" s="219"/>
      <c r="Y336" s="194">
        <f t="shared" si="97"/>
        <v>0</v>
      </c>
      <c r="Z336" s="36" t="s">
        <v>187</v>
      </c>
      <c r="AA336" s="36" t="s">
        <v>187</v>
      </c>
      <c r="AB336" s="219"/>
      <c r="AC336" s="36" t="s">
        <v>187</v>
      </c>
      <c r="AD336" s="36" t="s">
        <v>187</v>
      </c>
      <c r="AE336" s="219"/>
      <c r="AF336" s="36" t="s">
        <v>187</v>
      </c>
      <c r="AG336" s="36" t="s">
        <v>187</v>
      </c>
      <c r="AH336" s="219"/>
      <c r="AI336" s="198">
        <f t="shared" si="108"/>
        <v>0</v>
      </c>
      <c r="AJ336" s="196">
        <f t="shared" si="109"/>
        <v>0</v>
      </c>
      <c r="AK336" s="11">
        <f t="shared" si="110"/>
        <v>0</v>
      </c>
      <c r="AL336" s="11">
        <f t="shared" si="111"/>
        <v>0</v>
      </c>
      <c r="AM336" s="11">
        <f t="shared" si="112"/>
        <v>0</v>
      </c>
      <c r="AN336" s="33">
        <f t="shared" si="98"/>
        <v>0</v>
      </c>
      <c r="AP336" s="33">
        <f t="shared" si="113"/>
        <v>0</v>
      </c>
      <c r="AQ336" s="93">
        <f t="shared" si="99"/>
        <v>0</v>
      </c>
      <c r="AR336" s="11">
        <f t="shared" si="100"/>
        <v>0</v>
      </c>
      <c r="AS336" s="11">
        <f t="shared" si="101"/>
        <v>0</v>
      </c>
      <c r="AT336" s="11">
        <f t="shared" si="115"/>
        <v>0</v>
      </c>
      <c r="AU336" s="11">
        <f t="shared" si="102"/>
        <v>0</v>
      </c>
      <c r="AV336" s="11">
        <f t="shared" si="103"/>
        <v>0</v>
      </c>
      <c r="AW336" s="11">
        <f t="shared" si="104"/>
        <v>0</v>
      </c>
    </row>
    <row r="337" spans="1:49">
      <c r="A337" s="38">
        <v>326</v>
      </c>
      <c r="B337" s="182" t="s">
        <v>282</v>
      </c>
      <c r="C337" s="201"/>
      <c r="D337" s="31"/>
      <c r="E337" s="184"/>
      <c r="F337" s="31"/>
      <c r="G337" s="31"/>
      <c r="H337" s="185">
        <f t="shared" si="105"/>
        <v>0</v>
      </c>
      <c r="I337" s="32"/>
      <c r="J337" s="219"/>
      <c r="K337" s="219"/>
      <c r="L337" s="178"/>
      <c r="M337" s="174">
        <f t="shared" si="106"/>
        <v>0</v>
      </c>
      <c r="N337" s="175" t="str">
        <f t="shared" si="107"/>
        <v/>
      </c>
      <c r="O337" s="176"/>
      <c r="P337" s="219"/>
      <c r="Q337" s="177">
        <f t="shared" si="114"/>
        <v>0</v>
      </c>
      <c r="R337" s="176"/>
      <c r="S337" s="176"/>
      <c r="T337" s="176"/>
      <c r="U337" s="176"/>
      <c r="V337" s="31"/>
      <c r="W337" s="219"/>
      <c r="X337" s="219"/>
      <c r="Y337" s="194">
        <f t="shared" si="97"/>
        <v>0</v>
      </c>
      <c r="Z337" s="36" t="s">
        <v>187</v>
      </c>
      <c r="AA337" s="36" t="s">
        <v>187</v>
      </c>
      <c r="AB337" s="219"/>
      <c r="AC337" s="36" t="s">
        <v>187</v>
      </c>
      <c r="AD337" s="36" t="s">
        <v>187</v>
      </c>
      <c r="AE337" s="219"/>
      <c r="AF337" s="36" t="s">
        <v>187</v>
      </c>
      <c r="AG337" s="36" t="s">
        <v>187</v>
      </c>
      <c r="AH337" s="219"/>
      <c r="AI337" s="198">
        <f t="shared" si="108"/>
        <v>0</v>
      </c>
      <c r="AJ337" s="196">
        <f t="shared" si="109"/>
        <v>0</v>
      </c>
      <c r="AK337" s="11">
        <f t="shared" si="110"/>
        <v>0</v>
      </c>
      <c r="AL337" s="11">
        <f t="shared" si="111"/>
        <v>0</v>
      </c>
      <c r="AM337" s="11">
        <f t="shared" si="112"/>
        <v>0</v>
      </c>
      <c r="AN337" s="33">
        <f t="shared" si="98"/>
        <v>0</v>
      </c>
      <c r="AP337" s="33">
        <f t="shared" si="113"/>
        <v>0</v>
      </c>
      <c r="AQ337" s="93">
        <f t="shared" si="99"/>
        <v>0</v>
      </c>
      <c r="AR337" s="11">
        <f t="shared" si="100"/>
        <v>0</v>
      </c>
      <c r="AS337" s="11">
        <f t="shared" si="101"/>
        <v>0</v>
      </c>
      <c r="AT337" s="11">
        <f t="shared" si="115"/>
        <v>0</v>
      </c>
      <c r="AU337" s="11">
        <f t="shared" si="102"/>
        <v>0</v>
      </c>
      <c r="AV337" s="11">
        <f t="shared" si="103"/>
        <v>0</v>
      </c>
      <c r="AW337" s="11">
        <f t="shared" si="104"/>
        <v>0</v>
      </c>
    </row>
    <row r="338" spans="1:49">
      <c r="A338" s="38">
        <v>327</v>
      </c>
      <c r="B338" s="182" t="s">
        <v>282</v>
      </c>
      <c r="C338" s="201"/>
      <c r="D338" s="31"/>
      <c r="E338" s="184"/>
      <c r="F338" s="31"/>
      <c r="G338" s="31"/>
      <c r="H338" s="185">
        <f t="shared" si="105"/>
        <v>0</v>
      </c>
      <c r="I338" s="32"/>
      <c r="J338" s="219"/>
      <c r="K338" s="219"/>
      <c r="L338" s="178"/>
      <c r="M338" s="174">
        <f t="shared" si="106"/>
        <v>0</v>
      </c>
      <c r="N338" s="175" t="str">
        <f t="shared" si="107"/>
        <v/>
      </c>
      <c r="O338" s="176"/>
      <c r="P338" s="219"/>
      <c r="Q338" s="177">
        <f t="shared" si="114"/>
        <v>0</v>
      </c>
      <c r="R338" s="176"/>
      <c r="S338" s="176"/>
      <c r="T338" s="176"/>
      <c r="U338" s="176"/>
      <c r="V338" s="31"/>
      <c r="W338" s="219"/>
      <c r="X338" s="219"/>
      <c r="Y338" s="194">
        <f t="shared" si="97"/>
        <v>0</v>
      </c>
      <c r="Z338" s="36" t="s">
        <v>187</v>
      </c>
      <c r="AA338" s="36" t="s">
        <v>187</v>
      </c>
      <c r="AB338" s="219"/>
      <c r="AC338" s="36" t="s">
        <v>187</v>
      </c>
      <c r="AD338" s="36" t="s">
        <v>187</v>
      </c>
      <c r="AE338" s="219"/>
      <c r="AF338" s="36" t="s">
        <v>187</v>
      </c>
      <c r="AG338" s="36" t="s">
        <v>187</v>
      </c>
      <c r="AH338" s="219"/>
      <c r="AI338" s="198">
        <f t="shared" si="108"/>
        <v>0</v>
      </c>
      <c r="AJ338" s="196">
        <f t="shared" si="109"/>
        <v>0</v>
      </c>
      <c r="AK338" s="11">
        <f t="shared" si="110"/>
        <v>0</v>
      </c>
      <c r="AL338" s="11">
        <f t="shared" si="111"/>
        <v>0</v>
      </c>
      <c r="AM338" s="11">
        <f t="shared" si="112"/>
        <v>0</v>
      </c>
      <c r="AN338" s="33">
        <f t="shared" si="98"/>
        <v>0</v>
      </c>
      <c r="AP338" s="33">
        <f t="shared" si="113"/>
        <v>0</v>
      </c>
      <c r="AQ338" s="93">
        <f t="shared" si="99"/>
        <v>0</v>
      </c>
      <c r="AR338" s="11">
        <f t="shared" si="100"/>
        <v>0</v>
      </c>
      <c r="AS338" s="11">
        <f t="shared" si="101"/>
        <v>0</v>
      </c>
      <c r="AT338" s="11">
        <f t="shared" si="115"/>
        <v>0</v>
      </c>
      <c r="AU338" s="11">
        <f t="shared" si="102"/>
        <v>0</v>
      </c>
      <c r="AV338" s="11">
        <f t="shared" si="103"/>
        <v>0</v>
      </c>
      <c r="AW338" s="11">
        <f t="shared" si="104"/>
        <v>0</v>
      </c>
    </row>
    <row r="339" spans="1:49">
      <c r="A339" s="38">
        <v>328</v>
      </c>
      <c r="B339" s="182" t="s">
        <v>282</v>
      </c>
      <c r="C339" s="201"/>
      <c r="D339" s="31"/>
      <c r="E339" s="184"/>
      <c r="F339" s="31"/>
      <c r="G339" s="31"/>
      <c r="H339" s="185">
        <f t="shared" si="105"/>
        <v>0</v>
      </c>
      <c r="I339" s="32"/>
      <c r="J339" s="219"/>
      <c r="K339" s="219"/>
      <c r="L339" s="178"/>
      <c r="M339" s="174">
        <f t="shared" si="106"/>
        <v>0</v>
      </c>
      <c r="N339" s="175" t="str">
        <f t="shared" si="107"/>
        <v/>
      </c>
      <c r="O339" s="176"/>
      <c r="P339" s="219"/>
      <c r="Q339" s="177">
        <f t="shared" si="114"/>
        <v>0</v>
      </c>
      <c r="R339" s="176"/>
      <c r="S339" s="176"/>
      <c r="T339" s="176"/>
      <c r="U339" s="176"/>
      <c r="V339" s="31"/>
      <c r="W339" s="219"/>
      <c r="X339" s="219"/>
      <c r="Y339" s="194">
        <f t="shared" si="97"/>
        <v>0</v>
      </c>
      <c r="Z339" s="36" t="s">
        <v>187</v>
      </c>
      <c r="AA339" s="36" t="s">
        <v>187</v>
      </c>
      <c r="AB339" s="219"/>
      <c r="AC339" s="36" t="s">
        <v>187</v>
      </c>
      <c r="AD339" s="36" t="s">
        <v>187</v>
      </c>
      <c r="AE339" s="219"/>
      <c r="AF339" s="36" t="s">
        <v>187</v>
      </c>
      <c r="AG339" s="36" t="s">
        <v>187</v>
      </c>
      <c r="AH339" s="219"/>
      <c r="AI339" s="198">
        <f t="shared" si="108"/>
        <v>0</v>
      </c>
      <c r="AJ339" s="196">
        <f t="shared" si="109"/>
        <v>0</v>
      </c>
      <c r="AK339" s="11">
        <f t="shared" si="110"/>
        <v>0</v>
      </c>
      <c r="AL339" s="11">
        <f t="shared" si="111"/>
        <v>0</v>
      </c>
      <c r="AM339" s="11">
        <f t="shared" si="112"/>
        <v>0</v>
      </c>
      <c r="AN339" s="33">
        <f t="shared" si="98"/>
        <v>0</v>
      </c>
      <c r="AP339" s="33">
        <f t="shared" si="113"/>
        <v>0</v>
      </c>
      <c r="AQ339" s="93">
        <f t="shared" si="99"/>
        <v>0</v>
      </c>
      <c r="AR339" s="11">
        <f t="shared" si="100"/>
        <v>0</v>
      </c>
      <c r="AS339" s="11">
        <f t="shared" si="101"/>
        <v>0</v>
      </c>
      <c r="AT339" s="11">
        <f t="shared" si="115"/>
        <v>0</v>
      </c>
      <c r="AU339" s="11">
        <f t="shared" si="102"/>
        <v>0</v>
      </c>
      <c r="AV339" s="11">
        <f t="shared" si="103"/>
        <v>0</v>
      </c>
      <c r="AW339" s="11">
        <f t="shared" si="104"/>
        <v>0</v>
      </c>
    </row>
    <row r="340" spans="1:49">
      <c r="A340" s="38">
        <v>329</v>
      </c>
      <c r="B340" s="182" t="s">
        <v>282</v>
      </c>
      <c r="C340" s="201"/>
      <c r="D340" s="31"/>
      <c r="E340" s="184"/>
      <c r="F340" s="31"/>
      <c r="G340" s="31"/>
      <c r="H340" s="185">
        <f t="shared" si="105"/>
        <v>0</v>
      </c>
      <c r="I340" s="32"/>
      <c r="J340" s="219"/>
      <c r="K340" s="219"/>
      <c r="L340" s="178"/>
      <c r="M340" s="174">
        <f t="shared" si="106"/>
        <v>0</v>
      </c>
      <c r="N340" s="175" t="str">
        <f t="shared" si="107"/>
        <v/>
      </c>
      <c r="O340" s="176"/>
      <c r="P340" s="219"/>
      <c r="Q340" s="177">
        <f t="shared" si="114"/>
        <v>0</v>
      </c>
      <c r="R340" s="176"/>
      <c r="S340" s="176"/>
      <c r="T340" s="176"/>
      <c r="U340" s="176"/>
      <c r="V340" s="31"/>
      <c r="W340" s="219"/>
      <c r="X340" s="219"/>
      <c r="Y340" s="194">
        <f t="shared" si="97"/>
        <v>0</v>
      </c>
      <c r="Z340" s="36" t="s">
        <v>187</v>
      </c>
      <c r="AA340" s="36" t="s">
        <v>187</v>
      </c>
      <c r="AB340" s="219"/>
      <c r="AC340" s="36" t="s">
        <v>187</v>
      </c>
      <c r="AD340" s="36" t="s">
        <v>187</v>
      </c>
      <c r="AE340" s="219"/>
      <c r="AF340" s="36" t="s">
        <v>187</v>
      </c>
      <c r="AG340" s="36" t="s">
        <v>187</v>
      </c>
      <c r="AH340" s="219"/>
      <c r="AI340" s="198">
        <f t="shared" si="108"/>
        <v>0</v>
      </c>
      <c r="AJ340" s="196">
        <f t="shared" si="109"/>
        <v>0</v>
      </c>
      <c r="AK340" s="11">
        <f t="shared" si="110"/>
        <v>0</v>
      </c>
      <c r="AL340" s="11">
        <f t="shared" si="111"/>
        <v>0</v>
      </c>
      <c r="AM340" s="11">
        <f t="shared" si="112"/>
        <v>0</v>
      </c>
      <c r="AN340" s="33">
        <f t="shared" si="98"/>
        <v>0</v>
      </c>
      <c r="AP340" s="33">
        <f t="shared" si="113"/>
        <v>0</v>
      </c>
      <c r="AQ340" s="93">
        <f t="shared" si="99"/>
        <v>0</v>
      </c>
      <c r="AR340" s="11">
        <f t="shared" si="100"/>
        <v>0</v>
      </c>
      <c r="AS340" s="11">
        <f t="shared" si="101"/>
        <v>0</v>
      </c>
      <c r="AT340" s="11">
        <f t="shared" si="115"/>
        <v>0</v>
      </c>
      <c r="AU340" s="11">
        <f t="shared" si="102"/>
        <v>0</v>
      </c>
      <c r="AV340" s="11">
        <f t="shared" si="103"/>
        <v>0</v>
      </c>
      <c r="AW340" s="11">
        <f t="shared" si="104"/>
        <v>0</v>
      </c>
    </row>
    <row r="341" spans="1:49">
      <c r="A341" s="38">
        <v>330</v>
      </c>
      <c r="B341" s="182" t="s">
        <v>282</v>
      </c>
      <c r="C341" s="201"/>
      <c r="D341" s="31"/>
      <c r="E341" s="184"/>
      <c r="F341" s="31"/>
      <c r="G341" s="31"/>
      <c r="H341" s="185">
        <f t="shared" si="105"/>
        <v>0</v>
      </c>
      <c r="I341" s="32"/>
      <c r="J341" s="219"/>
      <c r="K341" s="219"/>
      <c r="L341" s="178"/>
      <c r="M341" s="174">
        <f t="shared" si="106"/>
        <v>0</v>
      </c>
      <c r="N341" s="175" t="str">
        <f t="shared" si="107"/>
        <v/>
      </c>
      <c r="O341" s="176"/>
      <c r="P341" s="219"/>
      <c r="Q341" s="177">
        <f t="shared" si="114"/>
        <v>0</v>
      </c>
      <c r="R341" s="176"/>
      <c r="S341" s="176"/>
      <c r="T341" s="176"/>
      <c r="U341" s="176"/>
      <c r="V341" s="31"/>
      <c r="W341" s="219"/>
      <c r="X341" s="219"/>
      <c r="Y341" s="194">
        <f t="shared" si="97"/>
        <v>0</v>
      </c>
      <c r="Z341" s="36" t="s">
        <v>187</v>
      </c>
      <c r="AA341" s="36" t="s">
        <v>187</v>
      </c>
      <c r="AB341" s="219"/>
      <c r="AC341" s="36" t="s">
        <v>187</v>
      </c>
      <c r="AD341" s="36" t="s">
        <v>187</v>
      </c>
      <c r="AE341" s="219"/>
      <c r="AF341" s="36" t="s">
        <v>187</v>
      </c>
      <c r="AG341" s="36" t="s">
        <v>187</v>
      </c>
      <c r="AH341" s="219"/>
      <c r="AI341" s="198">
        <f t="shared" si="108"/>
        <v>0</v>
      </c>
      <c r="AJ341" s="196">
        <f t="shared" si="109"/>
        <v>0</v>
      </c>
      <c r="AK341" s="11">
        <f t="shared" si="110"/>
        <v>0</v>
      </c>
      <c r="AL341" s="11">
        <f t="shared" si="111"/>
        <v>0</v>
      </c>
      <c r="AM341" s="11">
        <f t="shared" si="112"/>
        <v>0</v>
      </c>
      <c r="AN341" s="33">
        <f t="shared" si="98"/>
        <v>0</v>
      </c>
      <c r="AP341" s="33">
        <f t="shared" si="113"/>
        <v>0</v>
      </c>
      <c r="AQ341" s="93">
        <f t="shared" si="99"/>
        <v>0</v>
      </c>
      <c r="AR341" s="11">
        <f t="shared" si="100"/>
        <v>0</v>
      </c>
      <c r="AS341" s="11">
        <f t="shared" si="101"/>
        <v>0</v>
      </c>
      <c r="AT341" s="11">
        <f t="shared" si="115"/>
        <v>0</v>
      </c>
      <c r="AU341" s="11">
        <f t="shared" si="102"/>
        <v>0</v>
      </c>
      <c r="AV341" s="11">
        <f t="shared" si="103"/>
        <v>0</v>
      </c>
      <c r="AW341" s="11">
        <f t="shared" si="104"/>
        <v>0</v>
      </c>
    </row>
    <row r="342" spans="1:49">
      <c r="A342" s="38">
        <v>331</v>
      </c>
      <c r="B342" s="182" t="s">
        <v>282</v>
      </c>
      <c r="C342" s="201"/>
      <c r="D342" s="31"/>
      <c r="E342" s="184"/>
      <c r="F342" s="31"/>
      <c r="G342" s="31"/>
      <c r="H342" s="185">
        <f t="shared" si="105"/>
        <v>0</v>
      </c>
      <c r="I342" s="32"/>
      <c r="J342" s="219"/>
      <c r="K342" s="219"/>
      <c r="L342" s="178"/>
      <c r="M342" s="174">
        <f t="shared" si="106"/>
        <v>0</v>
      </c>
      <c r="N342" s="175" t="str">
        <f t="shared" si="107"/>
        <v/>
      </c>
      <c r="O342" s="176"/>
      <c r="P342" s="219"/>
      <c r="Q342" s="177">
        <f t="shared" si="114"/>
        <v>0</v>
      </c>
      <c r="R342" s="176"/>
      <c r="S342" s="176"/>
      <c r="T342" s="176"/>
      <c r="U342" s="176"/>
      <c r="V342" s="31"/>
      <c r="W342" s="219"/>
      <c r="X342" s="219"/>
      <c r="Y342" s="194">
        <f t="shared" si="97"/>
        <v>0</v>
      </c>
      <c r="Z342" s="36" t="s">
        <v>187</v>
      </c>
      <c r="AA342" s="36" t="s">
        <v>187</v>
      </c>
      <c r="AB342" s="219"/>
      <c r="AC342" s="36" t="s">
        <v>187</v>
      </c>
      <c r="AD342" s="36" t="s">
        <v>187</v>
      </c>
      <c r="AE342" s="219"/>
      <c r="AF342" s="36" t="s">
        <v>187</v>
      </c>
      <c r="AG342" s="36" t="s">
        <v>187</v>
      </c>
      <c r="AH342" s="219"/>
      <c r="AI342" s="198">
        <f t="shared" si="108"/>
        <v>0</v>
      </c>
      <c r="AJ342" s="196">
        <f t="shared" si="109"/>
        <v>0</v>
      </c>
      <c r="AK342" s="11">
        <f t="shared" si="110"/>
        <v>0</v>
      </c>
      <c r="AL342" s="11">
        <f t="shared" si="111"/>
        <v>0</v>
      </c>
      <c r="AM342" s="11">
        <f t="shared" si="112"/>
        <v>0</v>
      </c>
      <c r="AN342" s="33">
        <f t="shared" si="98"/>
        <v>0</v>
      </c>
      <c r="AP342" s="33">
        <f t="shared" si="113"/>
        <v>0</v>
      </c>
      <c r="AQ342" s="93">
        <f t="shared" si="99"/>
        <v>0</v>
      </c>
      <c r="AR342" s="11">
        <f t="shared" si="100"/>
        <v>0</v>
      </c>
      <c r="AS342" s="11">
        <f t="shared" si="101"/>
        <v>0</v>
      </c>
      <c r="AT342" s="11">
        <f t="shared" si="115"/>
        <v>0</v>
      </c>
      <c r="AU342" s="11">
        <f t="shared" si="102"/>
        <v>0</v>
      </c>
      <c r="AV342" s="11">
        <f t="shared" si="103"/>
        <v>0</v>
      </c>
      <c r="AW342" s="11">
        <f t="shared" si="104"/>
        <v>0</v>
      </c>
    </row>
    <row r="343" spans="1:49">
      <c r="A343" s="38">
        <v>332</v>
      </c>
      <c r="B343" s="182" t="s">
        <v>282</v>
      </c>
      <c r="C343" s="201"/>
      <c r="D343" s="31"/>
      <c r="E343" s="184"/>
      <c r="F343" s="31"/>
      <c r="G343" s="31"/>
      <c r="H343" s="185">
        <f t="shared" si="105"/>
        <v>0</v>
      </c>
      <c r="I343" s="32"/>
      <c r="J343" s="219"/>
      <c r="K343" s="219"/>
      <c r="L343" s="178"/>
      <c r="M343" s="174">
        <f t="shared" si="106"/>
        <v>0</v>
      </c>
      <c r="N343" s="175" t="str">
        <f t="shared" si="107"/>
        <v/>
      </c>
      <c r="O343" s="176"/>
      <c r="P343" s="219"/>
      <c r="Q343" s="177">
        <f t="shared" si="114"/>
        <v>0</v>
      </c>
      <c r="R343" s="176"/>
      <c r="S343" s="176"/>
      <c r="T343" s="176"/>
      <c r="U343" s="176"/>
      <c r="V343" s="31"/>
      <c r="W343" s="219"/>
      <c r="X343" s="219"/>
      <c r="Y343" s="194">
        <f t="shared" si="97"/>
        <v>0</v>
      </c>
      <c r="Z343" s="36" t="s">
        <v>187</v>
      </c>
      <c r="AA343" s="36" t="s">
        <v>187</v>
      </c>
      <c r="AB343" s="219"/>
      <c r="AC343" s="36" t="s">
        <v>187</v>
      </c>
      <c r="AD343" s="36" t="s">
        <v>187</v>
      </c>
      <c r="AE343" s="219"/>
      <c r="AF343" s="36" t="s">
        <v>187</v>
      </c>
      <c r="AG343" s="36" t="s">
        <v>187</v>
      </c>
      <c r="AH343" s="219"/>
      <c r="AI343" s="198">
        <f t="shared" si="108"/>
        <v>0</v>
      </c>
      <c r="AJ343" s="196">
        <f t="shared" si="109"/>
        <v>0</v>
      </c>
      <c r="AK343" s="11">
        <f t="shared" si="110"/>
        <v>0</v>
      </c>
      <c r="AL343" s="11">
        <f t="shared" si="111"/>
        <v>0</v>
      </c>
      <c r="AM343" s="11">
        <f t="shared" si="112"/>
        <v>0</v>
      </c>
      <c r="AN343" s="33">
        <f t="shared" si="98"/>
        <v>0</v>
      </c>
      <c r="AP343" s="33">
        <f t="shared" si="113"/>
        <v>0</v>
      </c>
      <c r="AQ343" s="93">
        <f t="shared" si="99"/>
        <v>0</v>
      </c>
      <c r="AR343" s="11">
        <f t="shared" si="100"/>
        <v>0</v>
      </c>
      <c r="AS343" s="11">
        <f t="shared" si="101"/>
        <v>0</v>
      </c>
      <c r="AT343" s="11">
        <f t="shared" si="115"/>
        <v>0</v>
      </c>
      <c r="AU343" s="11">
        <f t="shared" si="102"/>
        <v>0</v>
      </c>
      <c r="AV343" s="11">
        <f t="shared" si="103"/>
        <v>0</v>
      </c>
      <c r="AW343" s="11">
        <f t="shared" si="104"/>
        <v>0</v>
      </c>
    </row>
    <row r="344" spans="1:49">
      <c r="A344" s="38">
        <v>333</v>
      </c>
      <c r="B344" s="182" t="s">
        <v>282</v>
      </c>
      <c r="C344" s="201"/>
      <c r="D344" s="31"/>
      <c r="E344" s="184"/>
      <c r="F344" s="31"/>
      <c r="G344" s="31"/>
      <c r="H344" s="185">
        <f t="shared" si="105"/>
        <v>0</v>
      </c>
      <c r="I344" s="32"/>
      <c r="J344" s="219"/>
      <c r="K344" s="219"/>
      <c r="L344" s="178"/>
      <c r="M344" s="174">
        <f t="shared" si="106"/>
        <v>0</v>
      </c>
      <c r="N344" s="175" t="str">
        <f t="shared" si="107"/>
        <v/>
      </c>
      <c r="O344" s="176"/>
      <c r="P344" s="219"/>
      <c r="Q344" s="177">
        <f t="shared" si="114"/>
        <v>0</v>
      </c>
      <c r="R344" s="176"/>
      <c r="S344" s="176"/>
      <c r="T344" s="176"/>
      <c r="U344" s="176"/>
      <c r="V344" s="31"/>
      <c r="W344" s="219"/>
      <c r="X344" s="219"/>
      <c r="Y344" s="194">
        <f t="shared" si="97"/>
        <v>0</v>
      </c>
      <c r="Z344" s="36" t="s">
        <v>187</v>
      </c>
      <c r="AA344" s="36" t="s">
        <v>187</v>
      </c>
      <c r="AB344" s="219"/>
      <c r="AC344" s="36" t="s">
        <v>187</v>
      </c>
      <c r="AD344" s="36" t="s">
        <v>187</v>
      </c>
      <c r="AE344" s="219"/>
      <c r="AF344" s="36" t="s">
        <v>187</v>
      </c>
      <c r="AG344" s="36" t="s">
        <v>187</v>
      </c>
      <c r="AH344" s="219"/>
      <c r="AI344" s="198">
        <f t="shared" si="108"/>
        <v>0</v>
      </c>
      <c r="AJ344" s="196">
        <f t="shared" si="109"/>
        <v>0</v>
      </c>
      <c r="AK344" s="11">
        <f t="shared" si="110"/>
        <v>0</v>
      </c>
      <c r="AL344" s="11">
        <f t="shared" si="111"/>
        <v>0</v>
      </c>
      <c r="AM344" s="11">
        <f t="shared" si="112"/>
        <v>0</v>
      </c>
      <c r="AN344" s="33">
        <f t="shared" si="98"/>
        <v>0</v>
      </c>
      <c r="AP344" s="33">
        <f t="shared" si="113"/>
        <v>0</v>
      </c>
      <c r="AQ344" s="93">
        <f t="shared" si="99"/>
        <v>0</v>
      </c>
      <c r="AR344" s="11">
        <f t="shared" si="100"/>
        <v>0</v>
      </c>
      <c r="AS344" s="11">
        <f t="shared" si="101"/>
        <v>0</v>
      </c>
      <c r="AT344" s="11">
        <f t="shared" si="115"/>
        <v>0</v>
      </c>
      <c r="AU344" s="11">
        <f t="shared" si="102"/>
        <v>0</v>
      </c>
      <c r="AV344" s="11">
        <f t="shared" si="103"/>
        <v>0</v>
      </c>
      <c r="AW344" s="11">
        <f t="shared" si="104"/>
        <v>0</v>
      </c>
    </row>
    <row r="345" spans="1:49">
      <c r="A345" s="38">
        <v>334</v>
      </c>
      <c r="B345" s="182" t="s">
        <v>282</v>
      </c>
      <c r="C345" s="201"/>
      <c r="D345" s="31"/>
      <c r="E345" s="184"/>
      <c r="F345" s="31"/>
      <c r="G345" s="31"/>
      <c r="H345" s="185">
        <f t="shared" si="105"/>
        <v>0</v>
      </c>
      <c r="I345" s="32"/>
      <c r="J345" s="219"/>
      <c r="K345" s="219"/>
      <c r="L345" s="178"/>
      <c r="M345" s="174">
        <f t="shared" si="106"/>
        <v>0</v>
      </c>
      <c r="N345" s="175" t="str">
        <f t="shared" si="107"/>
        <v/>
      </c>
      <c r="O345" s="176"/>
      <c r="P345" s="219"/>
      <c r="Q345" s="177">
        <f t="shared" si="114"/>
        <v>0</v>
      </c>
      <c r="R345" s="176"/>
      <c r="S345" s="176"/>
      <c r="T345" s="176"/>
      <c r="U345" s="176"/>
      <c r="V345" s="31"/>
      <c r="W345" s="219"/>
      <c r="X345" s="219"/>
      <c r="Y345" s="194">
        <f t="shared" si="97"/>
        <v>0</v>
      </c>
      <c r="Z345" s="36" t="s">
        <v>187</v>
      </c>
      <c r="AA345" s="36" t="s">
        <v>187</v>
      </c>
      <c r="AB345" s="219"/>
      <c r="AC345" s="36" t="s">
        <v>187</v>
      </c>
      <c r="AD345" s="36" t="s">
        <v>187</v>
      </c>
      <c r="AE345" s="219"/>
      <c r="AF345" s="36" t="s">
        <v>187</v>
      </c>
      <c r="AG345" s="36" t="s">
        <v>187</v>
      </c>
      <c r="AH345" s="219"/>
      <c r="AI345" s="198">
        <f t="shared" si="108"/>
        <v>0</v>
      </c>
      <c r="AJ345" s="196">
        <f t="shared" si="109"/>
        <v>0</v>
      </c>
      <c r="AK345" s="11">
        <f t="shared" si="110"/>
        <v>0</v>
      </c>
      <c r="AL345" s="11">
        <f t="shared" si="111"/>
        <v>0</v>
      </c>
      <c r="AM345" s="11">
        <f t="shared" si="112"/>
        <v>0</v>
      </c>
      <c r="AN345" s="33">
        <f t="shared" si="98"/>
        <v>0</v>
      </c>
      <c r="AP345" s="33">
        <f t="shared" si="113"/>
        <v>0</v>
      </c>
      <c r="AQ345" s="93">
        <f t="shared" si="99"/>
        <v>0</v>
      </c>
      <c r="AR345" s="11">
        <f t="shared" si="100"/>
        <v>0</v>
      </c>
      <c r="AS345" s="11">
        <f t="shared" si="101"/>
        <v>0</v>
      </c>
      <c r="AT345" s="11">
        <f t="shared" si="115"/>
        <v>0</v>
      </c>
      <c r="AU345" s="11">
        <f t="shared" si="102"/>
        <v>0</v>
      </c>
      <c r="AV345" s="11">
        <f t="shared" si="103"/>
        <v>0</v>
      </c>
      <c r="AW345" s="11">
        <f t="shared" si="104"/>
        <v>0</v>
      </c>
    </row>
    <row r="346" spans="1:49">
      <c r="A346" s="38">
        <v>335</v>
      </c>
      <c r="B346" s="182" t="s">
        <v>282</v>
      </c>
      <c r="C346" s="201"/>
      <c r="D346" s="31"/>
      <c r="E346" s="184"/>
      <c r="F346" s="31"/>
      <c r="G346" s="31"/>
      <c r="H346" s="185">
        <f t="shared" si="105"/>
        <v>0</v>
      </c>
      <c r="I346" s="32"/>
      <c r="J346" s="219"/>
      <c r="K346" s="219"/>
      <c r="L346" s="178"/>
      <c r="M346" s="174">
        <f t="shared" si="106"/>
        <v>0</v>
      </c>
      <c r="N346" s="175" t="str">
        <f t="shared" si="107"/>
        <v/>
      </c>
      <c r="O346" s="176"/>
      <c r="P346" s="219"/>
      <c r="Q346" s="177">
        <f t="shared" si="114"/>
        <v>0</v>
      </c>
      <c r="R346" s="176"/>
      <c r="S346" s="176"/>
      <c r="T346" s="176"/>
      <c r="U346" s="176"/>
      <c r="V346" s="31"/>
      <c r="W346" s="219"/>
      <c r="X346" s="219"/>
      <c r="Y346" s="194">
        <f t="shared" si="97"/>
        <v>0</v>
      </c>
      <c r="Z346" s="36" t="s">
        <v>187</v>
      </c>
      <c r="AA346" s="36" t="s">
        <v>187</v>
      </c>
      <c r="AB346" s="219"/>
      <c r="AC346" s="36" t="s">
        <v>187</v>
      </c>
      <c r="AD346" s="36" t="s">
        <v>187</v>
      </c>
      <c r="AE346" s="219"/>
      <c r="AF346" s="36" t="s">
        <v>187</v>
      </c>
      <c r="AG346" s="36" t="s">
        <v>187</v>
      </c>
      <c r="AH346" s="219"/>
      <c r="AI346" s="198">
        <f t="shared" si="108"/>
        <v>0</v>
      </c>
      <c r="AJ346" s="196">
        <f t="shared" si="109"/>
        <v>0</v>
      </c>
      <c r="AK346" s="11">
        <f t="shared" si="110"/>
        <v>0</v>
      </c>
      <c r="AL346" s="11">
        <f t="shared" si="111"/>
        <v>0</v>
      </c>
      <c r="AM346" s="11">
        <f t="shared" si="112"/>
        <v>0</v>
      </c>
      <c r="AN346" s="33">
        <f t="shared" si="98"/>
        <v>0</v>
      </c>
      <c r="AP346" s="33">
        <f t="shared" si="113"/>
        <v>0</v>
      </c>
      <c r="AQ346" s="93">
        <f t="shared" si="99"/>
        <v>0</v>
      </c>
      <c r="AR346" s="11">
        <f t="shared" si="100"/>
        <v>0</v>
      </c>
      <c r="AS346" s="11">
        <f t="shared" si="101"/>
        <v>0</v>
      </c>
      <c r="AT346" s="11">
        <f t="shared" si="115"/>
        <v>0</v>
      </c>
      <c r="AU346" s="11">
        <f t="shared" si="102"/>
        <v>0</v>
      </c>
      <c r="AV346" s="11">
        <f t="shared" si="103"/>
        <v>0</v>
      </c>
      <c r="AW346" s="11">
        <f t="shared" si="104"/>
        <v>0</v>
      </c>
    </row>
    <row r="347" spans="1:49">
      <c r="A347" s="38">
        <v>336</v>
      </c>
      <c r="B347" s="182" t="s">
        <v>282</v>
      </c>
      <c r="C347" s="201"/>
      <c r="D347" s="31"/>
      <c r="E347" s="184"/>
      <c r="F347" s="31"/>
      <c r="G347" s="31"/>
      <c r="H347" s="185">
        <f t="shared" si="105"/>
        <v>0</v>
      </c>
      <c r="I347" s="32"/>
      <c r="J347" s="219"/>
      <c r="K347" s="219"/>
      <c r="L347" s="178"/>
      <c r="M347" s="174">
        <f t="shared" si="106"/>
        <v>0</v>
      </c>
      <c r="N347" s="175" t="str">
        <f t="shared" si="107"/>
        <v/>
      </c>
      <c r="O347" s="176"/>
      <c r="P347" s="219"/>
      <c r="Q347" s="177">
        <f t="shared" si="114"/>
        <v>0</v>
      </c>
      <c r="R347" s="176"/>
      <c r="S347" s="176"/>
      <c r="T347" s="176"/>
      <c r="U347" s="176"/>
      <c r="V347" s="31"/>
      <c r="W347" s="219"/>
      <c r="X347" s="219"/>
      <c r="Y347" s="194">
        <f t="shared" si="97"/>
        <v>0</v>
      </c>
      <c r="Z347" s="36" t="s">
        <v>187</v>
      </c>
      <c r="AA347" s="36" t="s">
        <v>187</v>
      </c>
      <c r="AB347" s="219"/>
      <c r="AC347" s="36" t="s">
        <v>187</v>
      </c>
      <c r="AD347" s="36" t="s">
        <v>187</v>
      </c>
      <c r="AE347" s="219"/>
      <c r="AF347" s="36" t="s">
        <v>187</v>
      </c>
      <c r="AG347" s="36" t="s">
        <v>187</v>
      </c>
      <c r="AH347" s="219"/>
      <c r="AI347" s="198">
        <f t="shared" si="108"/>
        <v>0</v>
      </c>
      <c r="AJ347" s="196">
        <f t="shared" si="109"/>
        <v>0</v>
      </c>
      <c r="AK347" s="11">
        <f t="shared" si="110"/>
        <v>0</v>
      </c>
      <c r="AL347" s="11">
        <f t="shared" si="111"/>
        <v>0</v>
      </c>
      <c r="AM347" s="11">
        <f t="shared" si="112"/>
        <v>0</v>
      </c>
      <c r="AN347" s="33">
        <f t="shared" si="98"/>
        <v>0</v>
      </c>
      <c r="AP347" s="33">
        <f t="shared" si="113"/>
        <v>0</v>
      </c>
      <c r="AQ347" s="93">
        <f t="shared" si="99"/>
        <v>0</v>
      </c>
      <c r="AR347" s="11">
        <f t="shared" si="100"/>
        <v>0</v>
      </c>
      <c r="AS347" s="11">
        <f t="shared" si="101"/>
        <v>0</v>
      </c>
      <c r="AT347" s="11">
        <f t="shared" si="115"/>
        <v>0</v>
      </c>
      <c r="AU347" s="11">
        <f t="shared" si="102"/>
        <v>0</v>
      </c>
      <c r="AV347" s="11">
        <f t="shared" si="103"/>
        <v>0</v>
      </c>
      <c r="AW347" s="11">
        <f t="shared" si="104"/>
        <v>0</v>
      </c>
    </row>
    <row r="348" spans="1:49">
      <c r="A348" s="38">
        <v>337</v>
      </c>
      <c r="B348" s="182" t="s">
        <v>282</v>
      </c>
      <c r="C348" s="201"/>
      <c r="D348" s="31"/>
      <c r="E348" s="184"/>
      <c r="F348" s="31"/>
      <c r="G348" s="31"/>
      <c r="H348" s="185">
        <f t="shared" si="105"/>
        <v>0</v>
      </c>
      <c r="I348" s="32"/>
      <c r="J348" s="219"/>
      <c r="K348" s="219"/>
      <c r="L348" s="178"/>
      <c r="M348" s="174">
        <f t="shared" si="106"/>
        <v>0</v>
      </c>
      <c r="N348" s="175" t="str">
        <f t="shared" si="107"/>
        <v/>
      </c>
      <c r="O348" s="176"/>
      <c r="P348" s="219"/>
      <c r="Q348" s="177">
        <f t="shared" si="114"/>
        <v>0</v>
      </c>
      <c r="R348" s="176"/>
      <c r="S348" s="176"/>
      <c r="T348" s="176"/>
      <c r="U348" s="176"/>
      <c r="V348" s="31"/>
      <c r="W348" s="219"/>
      <c r="X348" s="219"/>
      <c r="Y348" s="194">
        <f t="shared" si="97"/>
        <v>0</v>
      </c>
      <c r="Z348" s="36" t="s">
        <v>187</v>
      </c>
      <c r="AA348" s="36" t="s">
        <v>187</v>
      </c>
      <c r="AB348" s="219"/>
      <c r="AC348" s="36" t="s">
        <v>187</v>
      </c>
      <c r="AD348" s="36" t="s">
        <v>187</v>
      </c>
      <c r="AE348" s="219"/>
      <c r="AF348" s="36" t="s">
        <v>187</v>
      </c>
      <c r="AG348" s="36" t="s">
        <v>187</v>
      </c>
      <c r="AH348" s="219"/>
      <c r="AI348" s="198">
        <f t="shared" si="108"/>
        <v>0</v>
      </c>
      <c r="AJ348" s="196">
        <f t="shared" si="109"/>
        <v>0</v>
      </c>
      <c r="AK348" s="11">
        <f t="shared" si="110"/>
        <v>0</v>
      </c>
      <c r="AL348" s="11">
        <f t="shared" si="111"/>
        <v>0</v>
      </c>
      <c r="AM348" s="11">
        <f t="shared" si="112"/>
        <v>0</v>
      </c>
      <c r="AN348" s="33">
        <f t="shared" si="98"/>
        <v>0</v>
      </c>
      <c r="AP348" s="33">
        <f t="shared" si="113"/>
        <v>0</v>
      </c>
      <c r="AQ348" s="93">
        <f t="shared" si="99"/>
        <v>0</v>
      </c>
      <c r="AR348" s="11">
        <f t="shared" si="100"/>
        <v>0</v>
      </c>
      <c r="AS348" s="11">
        <f t="shared" si="101"/>
        <v>0</v>
      </c>
      <c r="AT348" s="11">
        <f t="shared" si="115"/>
        <v>0</v>
      </c>
      <c r="AU348" s="11">
        <f t="shared" si="102"/>
        <v>0</v>
      </c>
      <c r="AV348" s="11">
        <f t="shared" si="103"/>
        <v>0</v>
      </c>
      <c r="AW348" s="11">
        <f t="shared" si="104"/>
        <v>0</v>
      </c>
    </row>
    <row r="349" spans="1:49">
      <c r="A349" s="38">
        <v>338</v>
      </c>
      <c r="B349" s="182" t="s">
        <v>282</v>
      </c>
      <c r="C349" s="201"/>
      <c r="D349" s="31"/>
      <c r="E349" s="184"/>
      <c r="F349" s="31"/>
      <c r="G349" s="31"/>
      <c r="H349" s="185">
        <f t="shared" si="105"/>
        <v>0</v>
      </c>
      <c r="I349" s="32"/>
      <c r="J349" s="219"/>
      <c r="K349" s="219"/>
      <c r="L349" s="178"/>
      <c r="M349" s="174">
        <f t="shared" si="106"/>
        <v>0</v>
      </c>
      <c r="N349" s="175" t="str">
        <f t="shared" si="107"/>
        <v/>
      </c>
      <c r="O349" s="176"/>
      <c r="P349" s="219"/>
      <c r="Q349" s="177">
        <f t="shared" si="114"/>
        <v>0</v>
      </c>
      <c r="R349" s="176"/>
      <c r="S349" s="176"/>
      <c r="T349" s="176"/>
      <c r="U349" s="176"/>
      <c r="V349" s="31"/>
      <c r="W349" s="219"/>
      <c r="X349" s="219"/>
      <c r="Y349" s="194">
        <f t="shared" si="97"/>
        <v>0</v>
      </c>
      <c r="Z349" s="36" t="s">
        <v>187</v>
      </c>
      <c r="AA349" s="36" t="s">
        <v>187</v>
      </c>
      <c r="AB349" s="219"/>
      <c r="AC349" s="36" t="s">
        <v>187</v>
      </c>
      <c r="AD349" s="36" t="s">
        <v>187</v>
      </c>
      <c r="AE349" s="219"/>
      <c r="AF349" s="36" t="s">
        <v>187</v>
      </c>
      <c r="AG349" s="36" t="s">
        <v>187</v>
      </c>
      <c r="AH349" s="219"/>
      <c r="AI349" s="198">
        <f t="shared" si="108"/>
        <v>0</v>
      </c>
      <c r="AJ349" s="196">
        <f t="shared" si="109"/>
        <v>0</v>
      </c>
      <c r="AK349" s="11">
        <f t="shared" si="110"/>
        <v>0</v>
      </c>
      <c r="AL349" s="11">
        <f t="shared" si="111"/>
        <v>0</v>
      </c>
      <c r="AM349" s="11">
        <f t="shared" si="112"/>
        <v>0</v>
      </c>
      <c r="AN349" s="33">
        <f t="shared" si="98"/>
        <v>0</v>
      </c>
      <c r="AP349" s="33">
        <f t="shared" si="113"/>
        <v>0</v>
      </c>
      <c r="AQ349" s="93">
        <f t="shared" si="99"/>
        <v>0</v>
      </c>
      <c r="AR349" s="11">
        <f t="shared" si="100"/>
        <v>0</v>
      </c>
      <c r="AS349" s="11">
        <f t="shared" si="101"/>
        <v>0</v>
      </c>
      <c r="AT349" s="11">
        <f t="shared" si="115"/>
        <v>0</v>
      </c>
      <c r="AU349" s="11">
        <f t="shared" si="102"/>
        <v>0</v>
      </c>
      <c r="AV349" s="11">
        <f t="shared" si="103"/>
        <v>0</v>
      </c>
      <c r="AW349" s="11">
        <f t="shared" si="104"/>
        <v>0</v>
      </c>
    </row>
    <row r="350" spans="1:49">
      <c r="A350" s="38">
        <v>339</v>
      </c>
      <c r="B350" s="182" t="s">
        <v>282</v>
      </c>
      <c r="C350" s="201"/>
      <c r="D350" s="31"/>
      <c r="E350" s="184"/>
      <c r="F350" s="31"/>
      <c r="G350" s="31"/>
      <c r="H350" s="185">
        <f t="shared" si="105"/>
        <v>0</v>
      </c>
      <c r="I350" s="32"/>
      <c r="J350" s="219"/>
      <c r="K350" s="219"/>
      <c r="L350" s="178"/>
      <c r="M350" s="174">
        <f t="shared" si="106"/>
        <v>0</v>
      </c>
      <c r="N350" s="175" t="str">
        <f t="shared" si="107"/>
        <v/>
      </c>
      <c r="O350" s="176"/>
      <c r="P350" s="219"/>
      <c r="Q350" s="177">
        <f t="shared" si="114"/>
        <v>0</v>
      </c>
      <c r="R350" s="176"/>
      <c r="S350" s="176"/>
      <c r="T350" s="176"/>
      <c r="U350" s="176"/>
      <c r="V350" s="31"/>
      <c r="W350" s="219"/>
      <c r="X350" s="219"/>
      <c r="Y350" s="194">
        <f t="shared" si="97"/>
        <v>0</v>
      </c>
      <c r="Z350" s="36" t="s">
        <v>187</v>
      </c>
      <c r="AA350" s="36" t="s">
        <v>187</v>
      </c>
      <c r="AB350" s="219"/>
      <c r="AC350" s="36" t="s">
        <v>187</v>
      </c>
      <c r="AD350" s="36" t="s">
        <v>187</v>
      </c>
      <c r="AE350" s="219"/>
      <c r="AF350" s="36" t="s">
        <v>187</v>
      </c>
      <c r="AG350" s="36" t="s">
        <v>187</v>
      </c>
      <c r="AH350" s="219"/>
      <c r="AI350" s="198">
        <f t="shared" si="108"/>
        <v>0</v>
      </c>
      <c r="AJ350" s="196">
        <f t="shared" si="109"/>
        <v>0</v>
      </c>
      <c r="AK350" s="11">
        <f t="shared" si="110"/>
        <v>0</v>
      </c>
      <c r="AL350" s="11">
        <f t="shared" si="111"/>
        <v>0</v>
      </c>
      <c r="AM350" s="11">
        <f t="shared" si="112"/>
        <v>0</v>
      </c>
      <c r="AN350" s="33">
        <f t="shared" si="98"/>
        <v>0</v>
      </c>
      <c r="AP350" s="33">
        <f t="shared" si="113"/>
        <v>0</v>
      </c>
      <c r="AQ350" s="93">
        <f t="shared" si="99"/>
        <v>0</v>
      </c>
      <c r="AR350" s="11">
        <f t="shared" si="100"/>
        <v>0</v>
      </c>
      <c r="AS350" s="11">
        <f t="shared" si="101"/>
        <v>0</v>
      </c>
      <c r="AT350" s="11">
        <f t="shared" si="115"/>
        <v>0</v>
      </c>
      <c r="AU350" s="11">
        <f t="shared" si="102"/>
        <v>0</v>
      </c>
      <c r="AV350" s="11">
        <f t="shared" si="103"/>
        <v>0</v>
      </c>
      <c r="AW350" s="11">
        <f t="shared" si="104"/>
        <v>0</v>
      </c>
    </row>
    <row r="351" spans="1:49">
      <c r="A351" s="38">
        <v>340</v>
      </c>
      <c r="B351" s="182" t="s">
        <v>282</v>
      </c>
      <c r="C351" s="201"/>
      <c r="D351" s="31"/>
      <c r="E351" s="184"/>
      <c r="F351" s="31"/>
      <c r="G351" s="31"/>
      <c r="H351" s="185">
        <f t="shared" si="105"/>
        <v>0</v>
      </c>
      <c r="I351" s="32"/>
      <c r="J351" s="219"/>
      <c r="K351" s="219"/>
      <c r="L351" s="178"/>
      <c r="M351" s="174">
        <f t="shared" si="106"/>
        <v>0</v>
      </c>
      <c r="N351" s="175" t="str">
        <f t="shared" si="107"/>
        <v/>
      </c>
      <c r="O351" s="176"/>
      <c r="P351" s="219"/>
      <c r="Q351" s="177">
        <f t="shared" si="114"/>
        <v>0</v>
      </c>
      <c r="R351" s="176"/>
      <c r="S351" s="176"/>
      <c r="T351" s="176"/>
      <c r="U351" s="176"/>
      <c r="V351" s="31"/>
      <c r="W351" s="219"/>
      <c r="X351" s="219"/>
      <c r="Y351" s="194">
        <f t="shared" si="97"/>
        <v>0</v>
      </c>
      <c r="Z351" s="36" t="s">
        <v>187</v>
      </c>
      <c r="AA351" s="36" t="s">
        <v>187</v>
      </c>
      <c r="AB351" s="219"/>
      <c r="AC351" s="36" t="s">
        <v>187</v>
      </c>
      <c r="AD351" s="36" t="s">
        <v>187</v>
      </c>
      <c r="AE351" s="219"/>
      <c r="AF351" s="36" t="s">
        <v>187</v>
      </c>
      <c r="AG351" s="36" t="s">
        <v>187</v>
      </c>
      <c r="AH351" s="219"/>
      <c r="AI351" s="198">
        <f t="shared" si="108"/>
        <v>0</v>
      </c>
      <c r="AJ351" s="196">
        <f t="shared" si="109"/>
        <v>0</v>
      </c>
      <c r="AK351" s="11">
        <f t="shared" si="110"/>
        <v>0</v>
      </c>
      <c r="AL351" s="11">
        <f t="shared" si="111"/>
        <v>0</v>
      </c>
      <c r="AM351" s="11">
        <f t="shared" si="112"/>
        <v>0</v>
      </c>
      <c r="AN351" s="33">
        <f t="shared" si="98"/>
        <v>0</v>
      </c>
      <c r="AP351" s="33">
        <f t="shared" si="113"/>
        <v>0</v>
      </c>
      <c r="AQ351" s="93">
        <f t="shared" si="99"/>
        <v>0</v>
      </c>
      <c r="AR351" s="11">
        <f t="shared" si="100"/>
        <v>0</v>
      </c>
      <c r="AS351" s="11">
        <f t="shared" si="101"/>
        <v>0</v>
      </c>
      <c r="AT351" s="11">
        <f t="shared" si="115"/>
        <v>0</v>
      </c>
      <c r="AU351" s="11">
        <f t="shared" si="102"/>
        <v>0</v>
      </c>
      <c r="AV351" s="11">
        <f t="shared" si="103"/>
        <v>0</v>
      </c>
      <c r="AW351" s="11">
        <f t="shared" si="104"/>
        <v>0</v>
      </c>
    </row>
    <row r="352" spans="1:49">
      <c r="A352" s="38">
        <v>341</v>
      </c>
      <c r="B352" s="182" t="s">
        <v>282</v>
      </c>
      <c r="C352" s="201"/>
      <c r="D352" s="31"/>
      <c r="E352" s="184"/>
      <c r="F352" s="31"/>
      <c r="G352" s="31"/>
      <c r="H352" s="185">
        <f t="shared" si="105"/>
        <v>0</v>
      </c>
      <c r="I352" s="32"/>
      <c r="J352" s="219"/>
      <c r="K352" s="219"/>
      <c r="L352" s="178"/>
      <c r="M352" s="174">
        <f t="shared" si="106"/>
        <v>0</v>
      </c>
      <c r="N352" s="175" t="str">
        <f t="shared" si="107"/>
        <v/>
      </c>
      <c r="O352" s="176"/>
      <c r="P352" s="219"/>
      <c r="Q352" s="177">
        <f t="shared" si="114"/>
        <v>0</v>
      </c>
      <c r="R352" s="176"/>
      <c r="S352" s="176"/>
      <c r="T352" s="176"/>
      <c r="U352" s="176"/>
      <c r="V352" s="31"/>
      <c r="W352" s="219"/>
      <c r="X352" s="219"/>
      <c r="Y352" s="194">
        <f t="shared" si="97"/>
        <v>0</v>
      </c>
      <c r="Z352" s="36" t="s">
        <v>187</v>
      </c>
      <c r="AA352" s="36" t="s">
        <v>187</v>
      </c>
      <c r="AB352" s="219"/>
      <c r="AC352" s="36" t="s">
        <v>187</v>
      </c>
      <c r="AD352" s="36" t="s">
        <v>187</v>
      </c>
      <c r="AE352" s="219"/>
      <c r="AF352" s="36" t="s">
        <v>187</v>
      </c>
      <c r="AG352" s="36" t="s">
        <v>187</v>
      </c>
      <c r="AH352" s="219"/>
      <c r="AI352" s="198">
        <f t="shared" si="108"/>
        <v>0</v>
      </c>
      <c r="AJ352" s="196">
        <f t="shared" si="109"/>
        <v>0</v>
      </c>
      <c r="AK352" s="11">
        <f t="shared" si="110"/>
        <v>0</v>
      </c>
      <c r="AL352" s="11">
        <f t="shared" si="111"/>
        <v>0</v>
      </c>
      <c r="AM352" s="11">
        <f t="shared" si="112"/>
        <v>0</v>
      </c>
      <c r="AN352" s="33">
        <f t="shared" si="98"/>
        <v>0</v>
      </c>
      <c r="AP352" s="33">
        <f t="shared" si="113"/>
        <v>0</v>
      </c>
      <c r="AQ352" s="93">
        <f t="shared" si="99"/>
        <v>0</v>
      </c>
      <c r="AR352" s="11">
        <f t="shared" si="100"/>
        <v>0</v>
      </c>
      <c r="AS352" s="11">
        <f t="shared" si="101"/>
        <v>0</v>
      </c>
      <c r="AT352" s="11">
        <f t="shared" si="115"/>
        <v>0</v>
      </c>
      <c r="AU352" s="11">
        <f t="shared" si="102"/>
        <v>0</v>
      </c>
      <c r="AV352" s="11">
        <f t="shared" si="103"/>
        <v>0</v>
      </c>
      <c r="AW352" s="11">
        <f t="shared" si="104"/>
        <v>0</v>
      </c>
    </row>
    <row r="353" spans="1:49">
      <c r="A353" s="38">
        <v>342</v>
      </c>
      <c r="B353" s="182" t="s">
        <v>282</v>
      </c>
      <c r="C353" s="201"/>
      <c r="D353" s="31"/>
      <c r="E353" s="184"/>
      <c r="F353" s="31"/>
      <c r="G353" s="31"/>
      <c r="H353" s="185">
        <f t="shared" si="105"/>
        <v>0</v>
      </c>
      <c r="I353" s="32"/>
      <c r="J353" s="219"/>
      <c r="K353" s="219"/>
      <c r="L353" s="178"/>
      <c r="M353" s="174">
        <f t="shared" si="106"/>
        <v>0</v>
      </c>
      <c r="N353" s="175" t="str">
        <f t="shared" si="107"/>
        <v/>
      </c>
      <c r="O353" s="176"/>
      <c r="P353" s="219"/>
      <c r="Q353" s="177">
        <f t="shared" si="114"/>
        <v>0</v>
      </c>
      <c r="R353" s="176"/>
      <c r="S353" s="176"/>
      <c r="T353" s="176"/>
      <c r="U353" s="176"/>
      <c r="V353" s="31"/>
      <c r="W353" s="219"/>
      <c r="X353" s="219"/>
      <c r="Y353" s="194">
        <f t="shared" si="97"/>
        <v>0</v>
      </c>
      <c r="Z353" s="36" t="s">
        <v>187</v>
      </c>
      <c r="AA353" s="36" t="s">
        <v>187</v>
      </c>
      <c r="AB353" s="219"/>
      <c r="AC353" s="36" t="s">
        <v>187</v>
      </c>
      <c r="AD353" s="36" t="s">
        <v>187</v>
      </c>
      <c r="AE353" s="219"/>
      <c r="AF353" s="36" t="s">
        <v>187</v>
      </c>
      <c r="AG353" s="36" t="s">
        <v>187</v>
      </c>
      <c r="AH353" s="219"/>
      <c r="AI353" s="198">
        <f t="shared" si="108"/>
        <v>0</v>
      </c>
      <c r="AJ353" s="196">
        <f t="shared" si="109"/>
        <v>0</v>
      </c>
      <c r="AK353" s="11">
        <f t="shared" si="110"/>
        <v>0</v>
      </c>
      <c r="AL353" s="11">
        <f t="shared" si="111"/>
        <v>0</v>
      </c>
      <c r="AM353" s="11">
        <f t="shared" si="112"/>
        <v>0</v>
      </c>
      <c r="AN353" s="33">
        <f t="shared" si="98"/>
        <v>0</v>
      </c>
      <c r="AP353" s="33">
        <f t="shared" si="113"/>
        <v>0</v>
      </c>
      <c r="AQ353" s="93">
        <f t="shared" si="99"/>
        <v>0</v>
      </c>
      <c r="AR353" s="11">
        <f t="shared" si="100"/>
        <v>0</v>
      </c>
      <c r="AS353" s="11">
        <f t="shared" si="101"/>
        <v>0</v>
      </c>
      <c r="AT353" s="11">
        <f t="shared" si="115"/>
        <v>0</v>
      </c>
      <c r="AU353" s="11">
        <f t="shared" si="102"/>
        <v>0</v>
      </c>
      <c r="AV353" s="11">
        <f t="shared" si="103"/>
        <v>0</v>
      </c>
      <c r="AW353" s="11">
        <f t="shared" si="104"/>
        <v>0</v>
      </c>
    </row>
    <row r="354" spans="1:49">
      <c r="A354" s="38">
        <v>343</v>
      </c>
      <c r="B354" s="182" t="s">
        <v>282</v>
      </c>
      <c r="C354" s="201"/>
      <c r="D354" s="31"/>
      <c r="E354" s="184"/>
      <c r="F354" s="31"/>
      <c r="G354" s="31"/>
      <c r="H354" s="185">
        <f t="shared" si="105"/>
        <v>0</v>
      </c>
      <c r="I354" s="32"/>
      <c r="J354" s="219"/>
      <c r="K354" s="219"/>
      <c r="L354" s="178"/>
      <c r="M354" s="174">
        <f t="shared" si="106"/>
        <v>0</v>
      </c>
      <c r="N354" s="175" t="str">
        <f t="shared" si="107"/>
        <v/>
      </c>
      <c r="O354" s="176"/>
      <c r="P354" s="219"/>
      <c r="Q354" s="177">
        <f t="shared" si="114"/>
        <v>0</v>
      </c>
      <c r="R354" s="176"/>
      <c r="S354" s="176"/>
      <c r="T354" s="176"/>
      <c r="U354" s="176"/>
      <c r="V354" s="31"/>
      <c r="W354" s="219"/>
      <c r="X354" s="219"/>
      <c r="Y354" s="194">
        <f t="shared" si="97"/>
        <v>0</v>
      </c>
      <c r="Z354" s="36" t="s">
        <v>187</v>
      </c>
      <c r="AA354" s="36" t="s">
        <v>187</v>
      </c>
      <c r="AB354" s="219"/>
      <c r="AC354" s="36" t="s">
        <v>187</v>
      </c>
      <c r="AD354" s="36" t="s">
        <v>187</v>
      </c>
      <c r="AE354" s="219"/>
      <c r="AF354" s="36" t="s">
        <v>187</v>
      </c>
      <c r="AG354" s="36" t="s">
        <v>187</v>
      </c>
      <c r="AH354" s="219"/>
      <c r="AI354" s="198">
        <f t="shared" si="108"/>
        <v>0</v>
      </c>
      <c r="AJ354" s="196">
        <f t="shared" si="109"/>
        <v>0</v>
      </c>
      <c r="AK354" s="11">
        <f t="shared" si="110"/>
        <v>0</v>
      </c>
      <c r="AL354" s="11">
        <f t="shared" si="111"/>
        <v>0</v>
      </c>
      <c r="AM354" s="11">
        <f t="shared" si="112"/>
        <v>0</v>
      </c>
      <c r="AN354" s="33">
        <f t="shared" si="98"/>
        <v>0</v>
      </c>
      <c r="AP354" s="33">
        <f t="shared" si="113"/>
        <v>0</v>
      </c>
      <c r="AQ354" s="93">
        <f t="shared" si="99"/>
        <v>0</v>
      </c>
      <c r="AR354" s="11">
        <f t="shared" si="100"/>
        <v>0</v>
      </c>
      <c r="AS354" s="11">
        <f t="shared" si="101"/>
        <v>0</v>
      </c>
      <c r="AT354" s="11">
        <f t="shared" si="115"/>
        <v>0</v>
      </c>
      <c r="AU354" s="11">
        <f t="shared" si="102"/>
        <v>0</v>
      </c>
      <c r="AV354" s="11">
        <f t="shared" si="103"/>
        <v>0</v>
      </c>
      <c r="AW354" s="11">
        <f t="shared" si="104"/>
        <v>0</v>
      </c>
    </row>
    <row r="355" spans="1:49">
      <c r="A355" s="38">
        <v>344</v>
      </c>
      <c r="B355" s="182" t="s">
        <v>282</v>
      </c>
      <c r="C355" s="201"/>
      <c r="D355" s="31"/>
      <c r="E355" s="184"/>
      <c r="F355" s="31"/>
      <c r="G355" s="31"/>
      <c r="H355" s="185">
        <f t="shared" si="105"/>
        <v>0</v>
      </c>
      <c r="I355" s="32"/>
      <c r="J355" s="219"/>
      <c r="K355" s="219"/>
      <c r="L355" s="178"/>
      <c r="M355" s="174">
        <f t="shared" si="106"/>
        <v>0</v>
      </c>
      <c r="N355" s="175" t="str">
        <f t="shared" si="107"/>
        <v/>
      </c>
      <c r="O355" s="176"/>
      <c r="P355" s="219"/>
      <c r="Q355" s="177">
        <f t="shared" si="114"/>
        <v>0</v>
      </c>
      <c r="R355" s="176"/>
      <c r="S355" s="176"/>
      <c r="T355" s="176"/>
      <c r="U355" s="176"/>
      <c r="V355" s="31"/>
      <c r="W355" s="219"/>
      <c r="X355" s="219"/>
      <c r="Y355" s="194">
        <f t="shared" si="97"/>
        <v>0</v>
      </c>
      <c r="Z355" s="36" t="s">
        <v>187</v>
      </c>
      <c r="AA355" s="36" t="s">
        <v>187</v>
      </c>
      <c r="AB355" s="219"/>
      <c r="AC355" s="36" t="s">
        <v>187</v>
      </c>
      <c r="AD355" s="36" t="s">
        <v>187</v>
      </c>
      <c r="AE355" s="219"/>
      <c r="AF355" s="36" t="s">
        <v>187</v>
      </c>
      <c r="AG355" s="36" t="s">
        <v>187</v>
      </c>
      <c r="AH355" s="219"/>
      <c r="AI355" s="198">
        <f t="shared" si="108"/>
        <v>0</v>
      </c>
      <c r="AJ355" s="196">
        <f t="shared" si="109"/>
        <v>0</v>
      </c>
      <c r="AK355" s="11">
        <f t="shared" si="110"/>
        <v>0</v>
      </c>
      <c r="AL355" s="11">
        <f t="shared" si="111"/>
        <v>0</v>
      </c>
      <c r="AM355" s="11">
        <f t="shared" si="112"/>
        <v>0</v>
      </c>
      <c r="AN355" s="33">
        <f t="shared" si="98"/>
        <v>0</v>
      </c>
      <c r="AP355" s="33">
        <f t="shared" si="113"/>
        <v>0</v>
      </c>
      <c r="AQ355" s="93">
        <f t="shared" si="99"/>
        <v>0</v>
      </c>
      <c r="AR355" s="11">
        <f t="shared" si="100"/>
        <v>0</v>
      </c>
      <c r="AS355" s="11">
        <f t="shared" si="101"/>
        <v>0</v>
      </c>
      <c r="AT355" s="11">
        <f t="shared" si="115"/>
        <v>0</v>
      </c>
      <c r="AU355" s="11">
        <f t="shared" si="102"/>
        <v>0</v>
      </c>
      <c r="AV355" s="11">
        <f t="shared" si="103"/>
        <v>0</v>
      </c>
      <c r="AW355" s="11">
        <f t="shared" si="104"/>
        <v>0</v>
      </c>
    </row>
    <row r="356" spans="1:49">
      <c r="A356" s="38">
        <v>345</v>
      </c>
      <c r="B356" s="182" t="s">
        <v>282</v>
      </c>
      <c r="C356" s="201"/>
      <c r="D356" s="31"/>
      <c r="E356" s="184"/>
      <c r="F356" s="31"/>
      <c r="G356" s="31"/>
      <c r="H356" s="185">
        <f t="shared" si="105"/>
        <v>0</v>
      </c>
      <c r="I356" s="32"/>
      <c r="J356" s="219"/>
      <c r="K356" s="219"/>
      <c r="L356" s="178"/>
      <c r="M356" s="174">
        <f t="shared" si="106"/>
        <v>0</v>
      </c>
      <c r="N356" s="175" t="str">
        <f t="shared" si="107"/>
        <v/>
      </c>
      <c r="O356" s="176"/>
      <c r="P356" s="219"/>
      <c r="Q356" s="177">
        <f t="shared" si="114"/>
        <v>0</v>
      </c>
      <c r="R356" s="176"/>
      <c r="S356" s="176"/>
      <c r="T356" s="176"/>
      <c r="U356" s="176"/>
      <c r="V356" s="31"/>
      <c r="W356" s="219"/>
      <c r="X356" s="219"/>
      <c r="Y356" s="194">
        <f t="shared" si="97"/>
        <v>0</v>
      </c>
      <c r="Z356" s="36" t="s">
        <v>187</v>
      </c>
      <c r="AA356" s="36" t="s">
        <v>187</v>
      </c>
      <c r="AB356" s="219"/>
      <c r="AC356" s="36" t="s">
        <v>187</v>
      </c>
      <c r="AD356" s="36" t="s">
        <v>187</v>
      </c>
      <c r="AE356" s="219"/>
      <c r="AF356" s="36" t="s">
        <v>187</v>
      </c>
      <c r="AG356" s="36" t="s">
        <v>187</v>
      </c>
      <c r="AH356" s="219"/>
      <c r="AI356" s="198">
        <f t="shared" si="108"/>
        <v>0</v>
      </c>
      <c r="AJ356" s="196">
        <f t="shared" si="109"/>
        <v>0</v>
      </c>
      <c r="AK356" s="11">
        <f t="shared" si="110"/>
        <v>0</v>
      </c>
      <c r="AL356" s="11">
        <f t="shared" si="111"/>
        <v>0</v>
      </c>
      <c r="AM356" s="11">
        <f t="shared" si="112"/>
        <v>0</v>
      </c>
      <c r="AN356" s="33">
        <f t="shared" si="98"/>
        <v>0</v>
      </c>
      <c r="AP356" s="33">
        <f t="shared" si="113"/>
        <v>0</v>
      </c>
      <c r="AQ356" s="93">
        <f t="shared" si="99"/>
        <v>0</v>
      </c>
      <c r="AR356" s="11">
        <f t="shared" si="100"/>
        <v>0</v>
      </c>
      <c r="AS356" s="11">
        <f t="shared" si="101"/>
        <v>0</v>
      </c>
      <c r="AT356" s="11">
        <f t="shared" si="115"/>
        <v>0</v>
      </c>
      <c r="AU356" s="11">
        <f t="shared" si="102"/>
        <v>0</v>
      </c>
      <c r="AV356" s="11">
        <f t="shared" si="103"/>
        <v>0</v>
      </c>
      <c r="AW356" s="11">
        <f t="shared" si="104"/>
        <v>0</v>
      </c>
    </row>
    <row r="357" spans="1:49">
      <c r="A357" s="38">
        <v>346</v>
      </c>
      <c r="B357" s="182" t="s">
        <v>282</v>
      </c>
      <c r="C357" s="201"/>
      <c r="D357" s="31"/>
      <c r="E357" s="184"/>
      <c r="F357" s="31"/>
      <c r="G357" s="31"/>
      <c r="H357" s="185">
        <f t="shared" si="105"/>
        <v>0</v>
      </c>
      <c r="I357" s="32"/>
      <c r="J357" s="219"/>
      <c r="K357" s="219"/>
      <c r="L357" s="178"/>
      <c r="M357" s="174">
        <f t="shared" si="106"/>
        <v>0</v>
      </c>
      <c r="N357" s="175" t="str">
        <f t="shared" si="107"/>
        <v/>
      </c>
      <c r="O357" s="176"/>
      <c r="P357" s="219"/>
      <c r="Q357" s="177">
        <f t="shared" si="114"/>
        <v>0</v>
      </c>
      <c r="R357" s="176"/>
      <c r="S357" s="176"/>
      <c r="T357" s="176"/>
      <c r="U357" s="176"/>
      <c r="V357" s="31"/>
      <c r="W357" s="219"/>
      <c r="X357" s="219"/>
      <c r="Y357" s="194">
        <f t="shared" si="97"/>
        <v>0</v>
      </c>
      <c r="Z357" s="36" t="s">
        <v>187</v>
      </c>
      <c r="AA357" s="36" t="s">
        <v>187</v>
      </c>
      <c r="AB357" s="219"/>
      <c r="AC357" s="36" t="s">
        <v>187</v>
      </c>
      <c r="AD357" s="36" t="s">
        <v>187</v>
      </c>
      <c r="AE357" s="219"/>
      <c r="AF357" s="36" t="s">
        <v>187</v>
      </c>
      <c r="AG357" s="36" t="s">
        <v>187</v>
      </c>
      <c r="AH357" s="219"/>
      <c r="AI357" s="198">
        <f t="shared" si="108"/>
        <v>0</v>
      </c>
      <c r="AJ357" s="196">
        <f t="shared" si="109"/>
        <v>0</v>
      </c>
      <c r="AK357" s="11">
        <f t="shared" si="110"/>
        <v>0</v>
      </c>
      <c r="AL357" s="11">
        <f t="shared" si="111"/>
        <v>0</v>
      </c>
      <c r="AM357" s="11">
        <f t="shared" si="112"/>
        <v>0</v>
      </c>
      <c r="AN357" s="33">
        <f t="shared" si="98"/>
        <v>0</v>
      </c>
      <c r="AP357" s="33">
        <f t="shared" si="113"/>
        <v>0</v>
      </c>
      <c r="AQ357" s="93">
        <f t="shared" si="99"/>
        <v>0</v>
      </c>
      <c r="AR357" s="11">
        <f t="shared" si="100"/>
        <v>0</v>
      </c>
      <c r="AS357" s="11">
        <f t="shared" si="101"/>
        <v>0</v>
      </c>
      <c r="AT357" s="11">
        <f t="shared" si="115"/>
        <v>0</v>
      </c>
      <c r="AU357" s="11">
        <f t="shared" si="102"/>
        <v>0</v>
      </c>
      <c r="AV357" s="11">
        <f t="shared" si="103"/>
        <v>0</v>
      </c>
      <c r="AW357" s="11">
        <f t="shared" si="104"/>
        <v>0</v>
      </c>
    </row>
    <row r="358" spans="1:49">
      <c r="A358" s="38">
        <v>347</v>
      </c>
      <c r="B358" s="182" t="s">
        <v>282</v>
      </c>
      <c r="C358" s="201"/>
      <c r="D358" s="31"/>
      <c r="E358" s="184"/>
      <c r="F358" s="31"/>
      <c r="G358" s="31"/>
      <c r="H358" s="185">
        <f t="shared" si="105"/>
        <v>0</v>
      </c>
      <c r="I358" s="32"/>
      <c r="J358" s="219"/>
      <c r="K358" s="219"/>
      <c r="L358" s="178"/>
      <c r="M358" s="174">
        <f t="shared" si="106"/>
        <v>0</v>
      </c>
      <c r="N358" s="175" t="str">
        <f t="shared" si="107"/>
        <v/>
      </c>
      <c r="O358" s="176"/>
      <c r="P358" s="219"/>
      <c r="Q358" s="177">
        <f t="shared" si="114"/>
        <v>0</v>
      </c>
      <c r="R358" s="176"/>
      <c r="S358" s="176"/>
      <c r="T358" s="176"/>
      <c r="U358" s="176"/>
      <c r="V358" s="31"/>
      <c r="W358" s="219"/>
      <c r="X358" s="219"/>
      <c r="Y358" s="194">
        <f t="shared" si="97"/>
        <v>0</v>
      </c>
      <c r="Z358" s="36" t="s">
        <v>187</v>
      </c>
      <c r="AA358" s="36" t="s">
        <v>187</v>
      </c>
      <c r="AB358" s="219"/>
      <c r="AC358" s="36" t="s">
        <v>187</v>
      </c>
      <c r="AD358" s="36" t="s">
        <v>187</v>
      </c>
      <c r="AE358" s="219"/>
      <c r="AF358" s="36" t="s">
        <v>187</v>
      </c>
      <c r="AG358" s="36" t="s">
        <v>187</v>
      </c>
      <c r="AH358" s="219"/>
      <c r="AI358" s="198">
        <f t="shared" si="108"/>
        <v>0</v>
      </c>
      <c r="AJ358" s="196">
        <f t="shared" si="109"/>
        <v>0</v>
      </c>
      <c r="AK358" s="11">
        <f t="shared" si="110"/>
        <v>0</v>
      </c>
      <c r="AL358" s="11">
        <f t="shared" si="111"/>
        <v>0</v>
      </c>
      <c r="AM358" s="11">
        <f t="shared" si="112"/>
        <v>0</v>
      </c>
      <c r="AN358" s="33">
        <f t="shared" si="98"/>
        <v>0</v>
      </c>
      <c r="AP358" s="33">
        <f t="shared" si="113"/>
        <v>0</v>
      </c>
      <c r="AQ358" s="93">
        <f t="shared" si="99"/>
        <v>0</v>
      </c>
      <c r="AR358" s="11">
        <f t="shared" si="100"/>
        <v>0</v>
      </c>
      <c r="AS358" s="11">
        <f t="shared" si="101"/>
        <v>0</v>
      </c>
      <c r="AT358" s="11">
        <f t="shared" si="115"/>
        <v>0</v>
      </c>
      <c r="AU358" s="11">
        <f t="shared" si="102"/>
        <v>0</v>
      </c>
      <c r="AV358" s="11">
        <f t="shared" si="103"/>
        <v>0</v>
      </c>
      <c r="AW358" s="11">
        <f t="shared" si="104"/>
        <v>0</v>
      </c>
    </row>
    <row r="359" spans="1:49">
      <c r="A359" s="38">
        <v>348</v>
      </c>
      <c r="B359" s="182" t="s">
        <v>282</v>
      </c>
      <c r="C359" s="201"/>
      <c r="D359" s="31"/>
      <c r="E359" s="184"/>
      <c r="F359" s="31"/>
      <c r="G359" s="31"/>
      <c r="H359" s="185">
        <f t="shared" si="105"/>
        <v>0</v>
      </c>
      <c r="I359" s="32"/>
      <c r="J359" s="219"/>
      <c r="K359" s="219"/>
      <c r="L359" s="178"/>
      <c r="M359" s="174">
        <f t="shared" si="106"/>
        <v>0</v>
      </c>
      <c r="N359" s="175" t="str">
        <f t="shared" si="107"/>
        <v/>
      </c>
      <c r="O359" s="176"/>
      <c r="P359" s="219"/>
      <c r="Q359" s="177">
        <f t="shared" si="114"/>
        <v>0</v>
      </c>
      <c r="R359" s="176"/>
      <c r="S359" s="176"/>
      <c r="T359" s="176"/>
      <c r="U359" s="176"/>
      <c r="V359" s="31"/>
      <c r="W359" s="219"/>
      <c r="X359" s="219"/>
      <c r="Y359" s="194">
        <f t="shared" si="97"/>
        <v>0</v>
      </c>
      <c r="Z359" s="36" t="s">
        <v>187</v>
      </c>
      <c r="AA359" s="36" t="s">
        <v>187</v>
      </c>
      <c r="AB359" s="219"/>
      <c r="AC359" s="36" t="s">
        <v>187</v>
      </c>
      <c r="AD359" s="36" t="s">
        <v>187</v>
      </c>
      <c r="AE359" s="219"/>
      <c r="AF359" s="36" t="s">
        <v>187</v>
      </c>
      <c r="AG359" s="36" t="s">
        <v>187</v>
      </c>
      <c r="AH359" s="219"/>
      <c r="AI359" s="198">
        <f t="shared" si="108"/>
        <v>0</v>
      </c>
      <c r="AJ359" s="196">
        <f t="shared" si="109"/>
        <v>0</v>
      </c>
      <c r="AK359" s="11">
        <f t="shared" si="110"/>
        <v>0</v>
      </c>
      <c r="AL359" s="11">
        <f t="shared" si="111"/>
        <v>0</v>
      </c>
      <c r="AM359" s="11">
        <f t="shared" si="112"/>
        <v>0</v>
      </c>
      <c r="AN359" s="33">
        <f t="shared" si="98"/>
        <v>0</v>
      </c>
      <c r="AP359" s="33">
        <f t="shared" si="113"/>
        <v>0</v>
      </c>
      <c r="AQ359" s="93">
        <f t="shared" si="99"/>
        <v>0</v>
      </c>
      <c r="AR359" s="11">
        <f t="shared" si="100"/>
        <v>0</v>
      </c>
      <c r="AS359" s="11">
        <f t="shared" si="101"/>
        <v>0</v>
      </c>
      <c r="AT359" s="11">
        <f t="shared" si="115"/>
        <v>0</v>
      </c>
      <c r="AU359" s="11">
        <f t="shared" si="102"/>
        <v>0</v>
      </c>
      <c r="AV359" s="11">
        <f t="shared" si="103"/>
        <v>0</v>
      </c>
      <c r="AW359" s="11">
        <f t="shared" si="104"/>
        <v>0</v>
      </c>
    </row>
    <row r="360" spans="1:49">
      <c r="A360" s="38">
        <v>349</v>
      </c>
      <c r="B360" s="182" t="s">
        <v>282</v>
      </c>
      <c r="C360" s="201"/>
      <c r="D360" s="31"/>
      <c r="E360" s="184"/>
      <c r="F360" s="31"/>
      <c r="G360" s="31"/>
      <c r="H360" s="185">
        <f t="shared" si="105"/>
        <v>0</v>
      </c>
      <c r="I360" s="32"/>
      <c r="J360" s="219"/>
      <c r="K360" s="219"/>
      <c r="L360" s="178"/>
      <c r="M360" s="174">
        <f t="shared" si="106"/>
        <v>0</v>
      </c>
      <c r="N360" s="175" t="str">
        <f t="shared" si="107"/>
        <v/>
      </c>
      <c r="O360" s="176"/>
      <c r="P360" s="219"/>
      <c r="Q360" s="177">
        <f t="shared" si="114"/>
        <v>0</v>
      </c>
      <c r="R360" s="176"/>
      <c r="S360" s="176"/>
      <c r="T360" s="176"/>
      <c r="U360" s="176"/>
      <c r="V360" s="31"/>
      <c r="W360" s="219"/>
      <c r="X360" s="219"/>
      <c r="Y360" s="194">
        <f t="shared" si="97"/>
        <v>0</v>
      </c>
      <c r="Z360" s="36" t="s">
        <v>187</v>
      </c>
      <c r="AA360" s="36" t="s">
        <v>187</v>
      </c>
      <c r="AB360" s="219"/>
      <c r="AC360" s="36" t="s">
        <v>187</v>
      </c>
      <c r="AD360" s="36" t="s">
        <v>187</v>
      </c>
      <c r="AE360" s="219"/>
      <c r="AF360" s="36" t="s">
        <v>187</v>
      </c>
      <c r="AG360" s="36" t="s">
        <v>187</v>
      </c>
      <c r="AH360" s="219"/>
      <c r="AI360" s="198">
        <f t="shared" si="108"/>
        <v>0</v>
      </c>
      <c r="AJ360" s="196">
        <f t="shared" si="109"/>
        <v>0</v>
      </c>
      <c r="AK360" s="11">
        <f t="shared" si="110"/>
        <v>0</v>
      </c>
      <c r="AL360" s="11">
        <f t="shared" si="111"/>
        <v>0</v>
      </c>
      <c r="AM360" s="11">
        <f t="shared" si="112"/>
        <v>0</v>
      </c>
      <c r="AN360" s="33">
        <f t="shared" si="98"/>
        <v>0</v>
      </c>
      <c r="AP360" s="33">
        <f t="shared" si="113"/>
        <v>0</v>
      </c>
      <c r="AQ360" s="93">
        <f t="shared" si="99"/>
        <v>0</v>
      </c>
      <c r="AR360" s="11">
        <f t="shared" si="100"/>
        <v>0</v>
      </c>
      <c r="AS360" s="11">
        <f t="shared" si="101"/>
        <v>0</v>
      </c>
      <c r="AT360" s="11">
        <f t="shared" si="115"/>
        <v>0</v>
      </c>
      <c r="AU360" s="11">
        <f t="shared" si="102"/>
        <v>0</v>
      </c>
      <c r="AV360" s="11">
        <f t="shared" si="103"/>
        <v>0</v>
      </c>
      <c r="AW360" s="11">
        <f t="shared" si="104"/>
        <v>0</v>
      </c>
    </row>
    <row r="361" spans="1:49">
      <c r="A361" s="38">
        <v>350</v>
      </c>
      <c r="B361" s="182" t="s">
        <v>282</v>
      </c>
      <c r="C361" s="201"/>
      <c r="D361" s="31"/>
      <c r="E361" s="184"/>
      <c r="F361" s="31"/>
      <c r="G361" s="31"/>
      <c r="H361" s="185">
        <f t="shared" si="105"/>
        <v>0</v>
      </c>
      <c r="I361" s="32"/>
      <c r="J361" s="219"/>
      <c r="K361" s="219"/>
      <c r="L361" s="178"/>
      <c r="M361" s="174">
        <f t="shared" si="106"/>
        <v>0</v>
      </c>
      <c r="N361" s="175" t="str">
        <f t="shared" si="107"/>
        <v/>
      </c>
      <c r="O361" s="176"/>
      <c r="P361" s="219"/>
      <c r="Q361" s="177">
        <f t="shared" si="114"/>
        <v>0</v>
      </c>
      <c r="R361" s="176"/>
      <c r="S361" s="176"/>
      <c r="T361" s="176"/>
      <c r="U361" s="176"/>
      <c r="V361" s="31"/>
      <c r="W361" s="219"/>
      <c r="X361" s="219"/>
      <c r="Y361" s="194">
        <f t="shared" si="97"/>
        <v>0</v>
      </c>
      <c r="Z361" s="36" t="s">
        <v>187</v>
      </c>
      <c r="AA361" s="36" t="s">
        <v>187</v>
      </c>
      <c r="AB361" s="219"/>
      <c r="AC361" s="36" t="s">
        <v>187</v>
      </c>
      <c r="AD361" s="36" t="s">
        <v>187</v>
      </c>
      <c r="AE361" s="219"/>
      <c r="AF361" s="36" t="s">
        <v>187</v>
      </c>
      <c r="AG361" s="36" t="s">
        <v>187</v>
      </c>
      <c r="AH361" s="219"/>
      <c r="AI361" s="198">
        <f t="shared" si="108"/>
        <v>0</v>
      </c>
      <c r="AJ361" s="196">
        <f t="shared" si="109"/>
        <v>0</v>
      </c>
      <c r="AK361" s="11">
        <f t="shared" si="110"/>
        <v>0</v>
      </c>
      <c r="AL361" s="11">
        <f t="shared" si="111"/>
        <v>0</v>
      </c>
      <c r="AM361" s="11">
        <f t="shared" si="112"/>
        <v>0</v>
      </c>
      <c r="AN361" s="33">
        <f t="shared" si="98"/>
        <v>0</v>
      </c>
      <c r="AP361" s="33">
        <f t="shared" si="113"/>
        <v>0</v>
      </c>
      <c r="AQ361" s="93">
        <f t="shared" si="99"/>
        <v>0</v>
      </c>
      <c r="AR361" s="11">
        <f t="shared" si="100"/>
        <v>0</v>
      </c>
      <c r="AS361" s="11">
        <f t="shared" si="101"/>
        <v>0</v>
      </c>
      <c r="AT361" s="11">
        <f t="shared" si="115"/>
        <v>0</v>
      </c>
      <c r="AU361" s="11">
        <f t="shared" si="102"/>
        <v>0</v>
      </c>
      <c r="AV361" s="11">
        <f t="shared" si="103"/>
        <v>0</v>
      </c>
      <c r="AW361" s="11">
        <f t="shared" si="104"/>
        <v>0</v>
      </c>
    </row>
    <row r="362" spans="1:49">
      <c r="A362" s="38">
        <v>351</v>
      </c>
      <c r="B362" s="182" t="s">
        <v>282</v>
      </c>
      <c r="C362" s="201"/>
      <c r="D362" s="31"/>
      <c r="E362" s="184"/>
      <c r="F362" s="31"/>
      <c r="G362" s="31"/>
      <c r="H362" s="185">
        <f t="shared" si="105"/>
        <v>0</v>
      </c>
      <c r="I362" s="32"/>
      <c r="J362" s="219"/>
      <c r="K362" s="219"/>
      <c r="L362" s="178"/>
      <c r="M362" s="174">
        <f t="shared" si="106"/>
        <v>0</v>
      </c>
      <c r="N362" s="175" t="str">
        <f t="shared" si="107"/>
        <v/>
      </c>
      <c r="O362" s="176"/>
      <c r="P362" s="219"/>
      <c r="Q362" s="177">
        <f t="shared" si="114"/>
        <v>0</v>
      </c>
      <c r="R362" s="176"/>
      <c r="S362" s="176"/>
      <c r="T362" s="176"/>
      <c r="U362" s="176"/>
      <c r="V362" s="31"/>
      <c r="W362" s="219"/>
      <c r="X362" s="219"/>
      <c r="Y362" s="194">
        <f t="shared" si="97"/>
        <v>0</v>
      </c>
      <c r="Z362" s="36" t="s">
        <v>187</v>
      </c>
      <c r="AA362" s="36" t="s">
        <v>187</v>
      </c>
      <c r="AB362" s="219"/>
      <c r="AC362" s="36" t="s">
        <v>187</v>
      </c>
      <c r="AD362" s="36" t="s">
        <v>187</v>
      </c>
      <c r="AE362" s="219"/>
      <c r="AF362" s="36" t="s">
        <v>187</v>
      </c>
      <c r="AG362" s="36" t="s">
        <v>187</v>
      </c>
      <c r="AH362" s="219"/>
      <c r="AI362" s="198">
        <f t="shared" si="108"/>
        <v>0</v>
      </c>
      <c r="AJ362" s="196">
        <f t="shared" si="109"/>
        <v>0</v>
      </c>
      <c r="AK362" s="11">
        <f t="shared" si="110"/>
        <v>0</v>
      </c>
      <c r="AL362" s="11">
        <f t="shared" si="111"/>
        <v>0</v>
      </c>
      <c r="AM362" s="11">
        <f t="shared" si="112"/>
        <v>0</v>
      </c>
      <c r="AN362" s="33">
        <f t="shared" si="98"/>
        <v>0</v>
      </c>
      <c r="AP362" s="33">
        <f t="shared" si="113"/>
        <v>0</v>
      </c>
      <c r="AQ362" s="93">
        <f t="shared" si="99"/>
        <v>0</v>
      </c>
      <c r="AR362" s="11">
        <f t="shared" si="100"/>
        <v>0</v>
      </c>
      <c r="AS362" s="11">
        <f t="shared" si="101"/>
        <v>0</v>
      </c>
      <c r="AT362" s="11">
        <f t="shared" si="115"/>
        <v>0</v>
      </c>
      <c r="AU362" s="11">
        <f t="shared" si="102"/>
        <v>0</v>
      </c>
      <c r="AV362" s="11">
        <f t="shared" si="103"/>
        <v>0</v>
      </c>
      <c r="AW362" s="11">
        <f t="shared" si="104"/>
        <v>0</v>
      </c>
    </row>
    <row r="363" spans="1:49">
      <c r="A363" s="38">
        <v>352</v>
      </c>
      <c r="B363" s="182" t="s">
        <v>282</v>
      </c>
      <c r="C363" s="201"/>
      <c r="D363" s="31"/>
      <c r="E363" s="184"/>
      <c r="F363" s="31"/>
      <c r="G363" s="31"/>
      <c r="H363" s="185">
        <f t="shared" si="105"/>
        <v>0</v>
      </c>
      <c r="I363" s="32"/>
      <c r="J363" s="219"/>
      <c r="K363" s="219"/>
      <c r="L363" s="178"/>
      <c r="M363" s="174">
        <f t="shared" si="106"/>
        <v>0</v>
      </c>
      <c r="N363" s="175" t="str">
        <f t="shared" si="107"/>
        <v/>
      </c>
      <c r="O363" s="176"/>
      <c r="P363" s="219"/>
      <c r="Q363" s="177">
        <f t="shared" si="114"/>
        <v>0</v>
      </c>
      <c r="R363" s="176"/>
      <c r="S363" s="176"/>
      <c r="T363" s="176"/>
      <c r="U363" s="176"/>
      <c r="V363" s="31"/>
      <c r="W363" s="219"/>
      <c r="X363" s="219"/>
      <c r="Y363" s="194">
        <f t="shared" si="97"/>
        <v>0</v>
      </c>
      <c r="Z363" s="36" t="s">
        <v>187</v>
      </c>
      <c r="AA363" s="36" t="s">
        <v>187</v>
      </c>
      <c r="AB363" s="219"/>
      <c r="AC363" s="36" t="s">
        <v>187</v>
      </c>
      <c r="AD363" s="36" t="s">
        <v>187</v>
      </c>
      <c r="AE363" s="219"/>
      <c r="AF363" s="36" t="s">
        <v>187</v>
      </c>
      <c r="AG363" s="36" t="s">
        <v>187</v>
      </c>
      <c r="AH363" s="219"/>
      <c r="AI363" s="198">
        <f t="shared" si="108"/>
        <v>0</v>
      </c>
      <c r="AJ363" s="196">
        <f t="shared" si="109"/>
        <v>0</v>
      </c>
      <c r="AK363" s="11">
        <f t="shared" si="110"/>
        <v>0</v>
      </c>
      <c r="AL363" s="11">
        <f t="shared" si="111"/>
        <v>0</v>
      </c>
      <c r="AM363" s="11">
        <f t="shared" si="112"/>
        <v>0</v>
      </c>
      <c r="AN363" s="33">
        <f t="shared" si="98"/>
        <v>0</v>
      </c>
      <c r="AP363" s="33">
        <f t="shared" si="113"/>
        <v>0</v>
      </c>
      <c r="AQ363" s="93">
        <f t="shared" si="99"/>
        <v>0</v>
      </c>
      <c r="AR363" s="11">
        <f t="shared" si="100"/>
        <v>0</v>
      </c>
      <c r="AS363" s="11">
        <f t="shared" si="101"/>
        <v>0</v>
      </c>
      <c r="AT363" s="11">
        <f t="shared" si="115"/>
        <v>0</v>
      </c>
      <c r="AU363" s="11">
        <f t="shared" si="102"/>
        <v>0</v>
      </c>
      <c r="AV363" s="11">
        <f t="shared" si="103"/>
        <v>0</v>
      </c>
      <c r="AW363" s="11">
        <f t="shared" si="104"/>
        <v>0</v>
      </c>
    </row>
    <row r="364" spans="1:49">
      <c r="A364" s="38">
        <v>353</v>
      </c>
      <c r="B364" s="182" t="s">
        <v>282</v>
      </c>
      <c r="C364" s="201"/>
      <c r="D364" s="31"/>
      <c r="E364" s="184"/>
      <c r="F364" s="31"/>
      <c r="G364" s="31"/>
      <c r="H364" s="185">
        <f t="shared" si="105"/>
        <v>0</v>
      </c>
      <c r="I364" s="32"/>
      <c r="J364" s="219"/>
      <c r="K364" s="219"/>
      <c r="L364" s="178"/>
      <c r="M364" s="174">
        <f t="shared" si="106"/>
        <v>0</v>
      </c>
      <c r="N364" s="175" t="str">
        <f t="shared" si="107"/>
        <v/>
      </c>
      <c r="O364" s="176"/>
      <c r="P364" s="219"/>
      <c r="Q364" s="177">
        <f t="shared" si="114"/>
        <v>0</v>
      </c>
      <c r="R364" s="176"/>
      <c r="S364" s="176"/>
      <c r="T364" s="176"/>
      <c r="U364" s="176"/>
      <c r="V364" s="31"/>
      <c r="W364" s="219"/>
      <c r="X364" s="219"/>
      <c r="Y364" s="194">
        <f t="shared" si="97"/>
        <v>0</v>
      </c>
      <c r="Z364" s="36" t="s">
        <v>187</v>
      </c>
      <c r="AA364" s="36" t="s">
        <v>187</v>
      </c>
      <c r="AB364" s="219"/>
      <c r="AC364" s="36" t="s">
        <v>187</v>
      </c>
      <c r="AD364" s="36" t="s">
        <v>187</v>
      </c>
      <c r="AE364" s="219"/>
      <c r="AF364" s="36" t="s">
        <v>187</v>
      </c>
      <c r="AG364" s="36" t="s">
        <v>187</v>
      </c>
      <c r="AH364" s="219"/>
      <c r="AI364" s="198">
        <f t="shared" si="108"/>
        <v>0</v>
      </c>
      <c r="AJ364" s="196">
        <f t="shared" si="109"/>
        <v>0</v>
      </c>
      <c r="AK364" s="11">
        <f t="shared" si="110"/>
        <v>0</v>
      </c>
      <c r="AL364" s="11">
        <f t="shared" si="111"/>
        <v>0</v>
      </c>
      <c r="AM364" s="11">
        <f t="shared" si="112"/>
        <v>0</v>
      </c>
      <c r="AN364" s="33">
        <f t="shared" si="98"/>
        <v>0</v>
      </c>
      <c r="AP364" s="33">
        <f t="shared" si="113"/>
        <v>0</v>
      </c>
      <c r="AQ364" s="93">
        <f t="shared" si="99"/>
        <v>0</v>
      </c>
      <c r="AR364" s="11">
        <f t="shared" si="100"/>
        <v>0</v>
      </c>
      <c r="AS364" s="11">
        <f t="shared" si="101"/>
        <v>0</v>
      </c>
      <c r="AT364" s="11">
        <f t="shared" si="115"/>
        <v>0</v>
      </c>
      <c r="AU364" s="11">
        <f t="shared" si="102"/>
        <v>0</v>
      </c>
      <c r="AV364" s="11">
        <f t="shared" si="103"/>
        <v>0</v>
      </c>
      <c r="AW364" s="11">
        <f t="shared" si="104"/>
        <v>0</v>
      </c>
    </row>
    <row r="365" spans="1:49">
      <c r="A365" s="38">
        <v>354</v>
      </c>
      <c r="B365" s="182" t="s">
        <v>282</v>
      </c>
      <c r="C365" s="201"/>
      <c r="D365" s="31"/>
      <c r="E365" s="184"/>
      <c r="F365" s="31"/>
      <c r="G365" s="31"/>
      <c r="H365" s="185">
        <f t="shared" si="105"/>
        <v>0</v>
      </c>
      <c r="I365" s="32"/>
      <c r="J365" s="219"/>
      <c r="K365" s="219"/>
      <c r="L365" s="178"/>
      <c r="M365" s="174">
        <f t="shared" si="106"/>
        <v>0</v>
      </c>
      <c r="N365" s="175" t="str">
        <f t="shared" si="107"/>
        <v/>
      </c>
      <c r="O365" s="176"/>
      <c r="P365" s="219"/>
      <c r="Q365" s="177">
        <f t="shared" si="114"/>
        <v>0</v>
      </c>
      <c r="R365" s="176"/>
      <c r="S365" s="176"/>
      <c r="T365" s="176"/>
      <c r="U365" s="176"/>
      <c r="V365" s="31"/>
      <c r="W365" s="219"/>
      <c r="X365" s="219"/>
      <c r="Y365" s="194">
        <f t="shared" si="97"/>
        <v>0</v>
      </c>
      <c r="Z365" s="36" t="s">
        <v>187</v>
      </c>
      <c r="AA365" s="36" t="s">
        <v>187</v>
      </c>
      <c r="AB365" s="219"/>
      <c r="AC365" s="36" t="s">
        <v>187</v>
      </c>
      <c r="AD365" s="36" t="s">
        <v>187</v>
      </c>
      <c r="AE365" s="219"/>
      <c r="AF365" s="36" t="s">
        <v>187</v>
      </c>
      <c r="AG365" s="36" t="s">
        <v>187</v>
      </c>
      <c r="AH365" s="219"/>
      <c r="AI365" s="198">
        <f t="shared" si="108"/>
        <v>0</v>
      </c>
      <c r="AJ365" s="196">
        <f t="shared" si="109"/>
        <v>0</v>
      </c>
      <c r="AK365" s="11">
        <f t="shared" si="110"/>
        <v>0</v>
      </c>
      <c r="AL365" s="11">
        <f t="shared" si="111"/>
        <v>0</v>
      </c>
      <c r="AM365" s="11">
        <f t="shared" si="112"/>
        <v>0</v>
      </c>
      <c r="AN365" s="33">
        <f t="shared" si="98"/>
        <v>0</v>
      </c>
      <c r="AP365" s="33">
        <f t="shared" si="113"/>
        <v>0</v>
      </c>
      <c r="AQ365" s="93">
        <f t="shared" si="99"/>
        <v>0</v>
      </c>
      <c r="AR365" s="11">
        <f t="shared" si="100"/>
        <v>0</v>
      </c>
      <c r="AS365" s="11">
        <f t="shared" si="101"/>
        <v>0</v>
      </c>
      <c r="AT365" s="11">
        <f t="shared" si="115"/>
        <v>0</v>
      </c>
      <c r="AU365" s="11">
        <f t="shared" si="102"/>
        <v>0</v>
      </c>
      <c r="AV365" s="11">
        <f t="shared" si="103"/>
        <v>0</v>
      </c>
      <c r="AW365" s="11">
        <f t="shared" si="104"/>
        <v>0</v>
      </c>
    </row>
    <row r="366" spans="1:49">
      <c r="A366" s="38">
        <v>355</v>
      </c>
      <c r="B366" s="182" t="s">
        <v>282</v>
      </c>
      <c r="C366" s="201"/>
      <c r="D366" s="31"/>
      <c r="E366" s="184"/>
      <c r="F366" s="31"/>
      <c r="G366" s="31"/>
      <c r="H366" s="185">
        <f t="shared" si="105"/>
        <v>0</v>
      </c>
      <c r="I366" s="32"/>
      <c r="J366" s="219"/>
      <c r="K366" s="219"/>
      <c r="L366" s="178"/>
      <c r="M366" s="174">
        <f t="shared" si="106"/>
        <v>0</v>
      </c>
      <c r="N366" s="175" t="str">
        <f t="shared" si="107"/>
        <v/>
      </c>
      <c r="O366" s="176"/>
      <c r="P366" s="219"/>
      <c r="Q366" s="177">
        <f t="shared" si="114"/>
        <v>0</v>
      </c>
      <c r="R366" s="176"/>
      <c r="S366" s="176"/>
      <c r="T366" s="176"/>
      <c r="U366" s="176"/>
      <c r="V366" s="31"/>
      <c r="W366" s="219"/>
      <c r="X366" s="219"/>
      <c r="Y366" s="194">
        <f t="shared" si="97"/>
        <v>0</v>
      </c>
      <c r="Z366" s="36" t="s">
        <v>187</v>
      </c>
      <c r="AA366" s="36" t="s">
        <v>187</v>
      </c>
      <c r="AB366" s="219"/>
      <c r="AC366" s="36" t="s">
        <v>187</v>
      </c>
      <c r="AD366" s="36" t="s">
        <v>187</v>
      </c>
      <c r="AE366" s="219"/>
      <c r="AF366" s="36" t="s">
        <v>187</v>
      </c>
      <c r="AG366" s="36" t="s">
        <v>187</v>
      </c>
      <c r="AH366" s="219"/>
      <c r="AI366" s="198">
        <f t="shared" si="108"/>
        <v>0</v>
      </c>
      <c r="AJ366" s="196">
        <f t="shared" si="109"/>
        <v>0</v>
      </c>
      <c r="AK366" s="11">
        <f t="shared" si="110"/>
        <v>0</v>
      </c>
      <c r="AL366" s="11">
        <f t="shared" si="111"/>
        <v>0</v>
      </c>
      <c r="AM366" s="11">
        <f t="shared" si="112"/>
        <v>0</v>
      </c>
      <c r="AN366" s="33">
        <f t="shared" si="98"/>
        <v>0</v>
      </c>
      <c r="AP366" s="33">
        <f t="shared" si="113"/>
        <v>0</v>
      </c>
      <c r="AQ366" s="93">
        <f t="shared" si="99"/>
        <v>0</v>
      </c>
      <c r="AR366" s="11">
        <f t="shared" si="100"/>
        <v>0</v>
      </c>
      <c r="AS366" s="11">
        <f t="shared" si="101"/>
        <v>0</v>
      </c>
      <c r="AT366" s="11">
        <f t="shared" si="115"/>
        <v>0</v>
      </c>
      <c r="AU366" s="11">
        <f t="shared" si="102"/>
        <v>0</v>
      </c>
      <c r="AV366" s="11">
        <f t="shared" si="103"/>
        <v>0</v>
      </c>
      <c r="AW366" s="11">
        <f t="shared" si="104"/>
        <v>0</v>
      </c>
    </row>
    <row r="367" spans="1:49">
      <c r="A367" s="38">
        <v>356</v>
      </c>
      <c r="B367" s="182" t="s">
        <v>282</v>
      </c>
      <c r="C367" s="201"/>
      <c r="D367" s="31"/>
      <c r="E367" s="184"/>
      <c r="F367" s="31"/>
      <c r="G367" s="31"/>
      <c r="H367" s="185">
        <f t="shared" si="105"/>
        <v>0</v>
      </c>
      <c r="I367" s="32"/>
      <c r="J367" s="219"/>
      <c r="K367" s="219"/>
      <c r="L367" s="178"/>
      <c r="M367" s="174">
        <f t="shared" si="106"/>
        <v>0</v>
      </c>
      <c r="N367" s="175" t="str">
        <f t="shared" si="107"/>
        <v/>
      </c>
      <c r="O367" s="176"/>
      <c r="P367" s="219"/>
      <c r="Q367" s="177">
        <f t="shared" si="114"/>
        <v>0</v>
      </c>
      <c r="R367" s="176"/>
      <c r="S367" s="176"/>
      <c r="T367" s="176"/>
      <c r="U367" s="176"/>
      <c r="V367" s="31"/>
      <c r="W367" s="219"/>
      <c r="X367" s="219"/>
      <c r="Y367" s="194">
        <f t="shared" si="97"/>
        <v>0</v>
      </c>
      <c r="Z367" s="36" t="s">
        <v>187</v>
      </c>
      <c r="AA367" s="36" t="s">
        <v>187</v>
      </c>
      <c r="AB367" s="219"/>
      <c r="AC367" s="36" t="s">
        <v>187</v>
      </c>
      <c r="AD367" s="36" t="s">
        <v>187</v>
      </c>
      <c r="AE367" s="219"/>
      <c r="AF367" s="36" t="s">
        <v>187</v>
      </c>
      <c r="AG367" s="36" t="s">
        <v>187</v>
      </c>
      <c r="AH367" s="219"/>
      <c r="AI367" s="198">
        <f t="shared" si="108"/>
        <v>0</v>
      </c>
      <c r="AJ367" s="196">
        <f t="shared" si="109"/>
        <v>0</v>
      </c>
      <c r="AK367" s="11">
        <f t="shared" si="110"/>
        <v>0</v>
      </c>
      <c r="AL367" s="11">
        <f t="shared" si="111"/>
        <v>0</v>
      </c>
      <c r="AM367" s="11">
        <f t="shared" si="112"/>
        <v>0</v>
      </c>
      <c r="AN367" s="33">
        <f t="shared" si="98"/>
        <v>0</v>
      </c>
      <c r="AP367" s="33">
        <f t="shared" si="113"/>
        <v>0</v>
      </c>
      <c r="AQ367" s="93">
        <f t="shared" si="99"/>
        <v>0</v>
      </c>
      <c r="AR367" s="11">
        <f t="shared" si="100"/>
        <v>0</v>
      </c>
      <c r="AS367" s="11">
        <f t="shared" si="101"/>
        <v>0</v>
      </c>
      <c r="AT367" s="11">
        <f t="shared" si="115"/>
        <v>0</v>
      </c>
      <c r="AU367" s="11">
        <f t="shared" si="102"/>
        <v>0</v>
      </c>
      <c r="AV367" s="11">
        <f t="shared" si="103"/>
        <v>0</v>
      </c>
      <c r="AW367" s="11">
        <f t="shared" si="104"/>
        <v>0</v>
      </c>
    </row>
    <row r="368" spans="1:49">
      <c r="A368" s="38">
        <v>357</v>
      </c>
      <c r="B368" s="182" t="s">
        <v>282</v>
      </c>
      <c r="C368" s="201"/>
      <c r="D368" s="31"/>
      <c r="E368" s="184"/>
      <c r="F368" s="31"/>
      <c r="G368" s="31"/>
      <c r="H368" s="185">
        <f t="shared" si="105"/>
        <v>0</v>
      </c>
      <c r="I368" s="32"/>
      <c r="J368" s="219"/>
      <c r="K368" s="219"/>
      <c r="L368" s="178"/>
      <c r="M368" s="174">
        <f t="shared" si="106"/>
        <v>0</v>
      </c>
      <c r="N368" s="175" t="str">
        <f t="shared" si="107"/>
        <v/>
      </c>
      <c r="O368" s="176"/>
      <c r="P368" s="219"/>
      <c r="Q368" s="177">
        <f t="shared" si="114"/>
        <v>0</v>
      </c>
      <c r="R368" s="176"/>
      <c r="S368" s="176"/>
      <c r="T368" s="176"/>
      <c r="U368" s="176"/>
      <c r="V368" s="31"/>
      <c r="W368" s="219"/>
      <c r="X368" s="219"/>
      <c r="Y368" s="194">
        <f t="shared" si="97"/>
        <v>0</v>
      </c>
      <c r="Z368" s="36" t="s">
        <v>187</v>
      </c>
      <c r="AA368" s="36" t="s">
        <v>187</v>
      </c>
      <c r="AB368" s="219"/>
      <c r="AC368" s="36" t="s">
        <v>187</v>
      </c>
      <c r="AD368" s="36" t="s">
        <v>187</v>
      </c>
      <c r="AE368" s="219"/>
      <c r="AF368" s="36" t="s">
        <v>187</v>
      </c>
      <c r="AG368" s="36" t="s">
        <v>187</v>
      </c>
      <c r="AH368" s="219"/>
      <c r="AI368" s="198">
        <f t="shared" si="108"/>
        <v>0</v>
      </c>
      <c r="AJ368" s="196">
        <f t="shared" si="109"/>
        <v>0</v>
      </c>
      <c r="AK368" s="11">
        <f t="shared" si="110"/>
        <v>0</v>
      </c>
      <c r="AL368" s="11">
        <f t="shared" si="111"/>
        <v>0</v>
      </c>
      <c r="AM368" s="11">
        <f t="shared" si="112"/>
        <v>0</v>
      </c>
      <c r="AN368" s="33">
        <f t="shared" si="98"/>
        <v>0</v>
      </c>
      <c r="AP368" s="33">
        <f t="shared" si="113"/>
        <v>0</v>
      </c>
      <c r="AQ368" s="93">
        <f t="shared" si="99"/>
        <v>0</v>
      </c>
      <c r="AR368" s="11">
        <f t="shared" si="100"/>
        <v>0</v>
      </c>
      <c r="AS368" s="11">
        <f t="shared" si="101"/>
        <v>0</v>
      </c>
      <c r="AT368" s="11">
        <f t="shared" si="115"/>
        <v>0</v>
      </c>
      <c r="AU368" s="11">
        <f t="shared" si="102"/>
        <v>0</v>
      </c>
      <c r="AV368" s="11">
        <f t="shared" si="103"/>
        <v>0</v>
      </c>
      <c r="AW368" s="11">
        <f t="shared" si="104"/>
        <v>0</v>
      </c>
    </row>
    <row r="369" spans="1:49">
      <c r="A369" s="38">
        <v>358</v>
      </c>
      <c r="B369" s="182" t="s">
        <v>282</v>
      </c>
      <c r="C369" s="201"/>
      <c r="D369" s="31"/>
      <c r="E369" s="184"/>
      <c r="F369" s="31"/>
      <c r="G369" s="31"/>
      <c r="H369" s="185">
        <f t="shared" si="105"/>
        <v>0</v>
      </c>
      <c r="I369" s="32"/>
      <c r="J369" s="219"/>
      <c r="K369" s="219"/>
      <c r="L369" s="178"/>
      <c r="M369" s="174">
        <f t="shared" si="106"/>
        <v>0</v>
      </c>
      <c r="N369" s="175" t="str">
        <f t="shared" si="107"/>
        <v/>
      </c>
      <c r="O369" s="176"/>
      <c r="P369" s="219"/>
      <c r="Q369" s="177">
        <f t="shared" si="114"/>
        <v>0</v>
      </c>
      <c r="R369" s="176"/>
      <c r="S369" s="176"/>
      <c r="T369" s="176"/>
      <c r="U369" s="176"/>
      <c r="V369" s="31"/>
      <c r="W369" s="219"/>
      <c r="X369" s="219"/>
      <c r="Y369" s="194">
        <f t="shared" si="97"/>
        <v>0</v>
      </c>
      <c r="Z369" s="36" t="s">
        <v>187</v>
      </c>
      <c r="AA369" s="36" t="s">
        <v>187</v>
      </c>
      <c r="AB369" s="219"/>
      <c r="AC369" s="36" t="s">
        <v>187</v>
      </c>
      <c r="AD369" s="36" t="s">
        <v>187</v>
      </c>
      <c r="AE369" s="219"/>
      <c r="AF369" s="36" t="s">
        <v>187</v>
      </c>
      <c r="AG369" s="36" t="s">
        <v>187</v>
      </c>
      <c r="AH369" s="219"/>
      <c r="AI369" s="198">
        <f t="shared" si="108"/>
        <v>0</v>
      </c>
      <c r="AJ369" s="196">
        <f t="shared" si="109"/>
        <v>0</v>
      </c>
      <c r="AK369" s="11">
        <f t="shared" si="110"/>
        <v>0</v>
      </c>
      <c r="AL369" s="11">
        <f t="shared" si="111"/>
        <v>0</v>
      </c>
      <c r="AM369" s="11">
        <f t="shared" si="112"/>
        <v>0</v>
      </c>
      <c r="AN369" s="33">
        <f t="shared" si="98"/>
        <v>0</v>
      </c>
      <c r="AP369" s="33">
        <f t="shared" si="113"/>
        <v>0</v>
      </c>
      <c r="AQ369" s="93">
        <f t="shared" si="99"/>
        <v>0</v>
      </c>
      <c r="AR369" s="11">
        <f t="shared" si="100"/>
        <v>0</v>
      </c>
      <c r="AS369" s="11">
        <f t="shared" si="101"/>
        <v>0</v>
      </c>
      <c r="AT369" s="11">
        <f t="shared" si="115"/>
        <v>0</v>
      </c>
      <c r="AU369" s="11">
        <f t="shared" si="102"/>
        <v>0</v>
      </c>
      <c r="AV369" s="11">
        <f t="shared" si="103"/>
        <v>0</v>
      </c>
      <c r="AW369" s="11">
        <f t="shared" si="104"/>
        <v>0</v>
      </c>
    </row>
    <row r="370" spans="1:49">
      <c r="A370" s="38">
        <v>359</v>
      </c>
      <c r="B370" s="182" t="s">
        <v>282</v>
      </c>
      <c r="C370" s="201"/>
      <c r="D370" s="31"/>
      <c r="E370" s="184"/>
      <c r="F370" s="31"/>
      <c r="G370" s="31"/>
      <c r="H370" s="185">
        <f t="shared" si="105"/>
        <v>0</v>
      </c>
      <c r="I370" s="32"/>
      <c r="J370" s="219"/>
      <c r="K370" s="219"/>
      <c r="L370" s="178"/>
      <c r="M370" s="174">
        <f t="shared" si="106"/>
        <v>0</v>
      </c>
      <c r="N370" s="175" t="str">
        <f t="shared" si="107"/>
        <v/>
      </c>
      <c r="O370" s="176"/>
      <c r="P370" s="219"/>
      <c r="Q370" s="177">
        <f t="shared" si="114"/>
        <v>0</v>
      </c>
      <c r="R370" s="176"/>
      <c r="S370" s="176"/>
      <c r="T370" s="176"/>
      <c r="U370" s="176"/>
      <c r="V370" s="31"/>
      <c r="W370" s="219"/>
      <c r="X370" s="219"/>
      <c r="Y370" s="194">
        <f t="shared" si="97"/>
        <v>0</v>
      </c>
      <c r="Z370" s="36" t="s">
        <v>187</v>
      </c>
      <c r="AA370" s="36" t="s">
        <v>187</v>
      </c>
      <c r="AB370" s="219"/>
      <c r="AC370" s="36" t="s">
        <v>187</v>
      </c>
      <c r="AD370" s="36" t="s">
        <v>187</v>
      </c>
      <c r="AE370" s="219"/>
      <c r="AF370" s="36" t="s">
        <v>187</v>
      </c>
      <c r="AG370" s="36" t="s">
        <v>187</v>
      </c>
      <c r="AH370" s="219"/>
      <c r="AI370" s="198">
        <f t="shared" si="108"/>
        <v>0</v>
      </c>
      <c r="AJ370" s="196">
        <f t="shared" si="109"/>
        <v>0</v>
      </c>
      <c r="AK370" s="11">
        <f t="shared" si="110"/>
        <v>0</v>
      </c>
      <c r="AL370" s="11">
        <f t="shared" si="111"/>
        <v>0</v>
      </c>
      <c r="AM370" s="11">
        <f t="shared" si="112"/>
        <v>0</v>
      </c>
      <c r="AN370" s="33">
        <f t="shared" si="98"/>
        <v>0</v>
      </c>
      <c r="AP370" s="33">
        <f t="shared" si="113"/>
        <v>0</v>
      </c>
      <c r="AQ370" s="93">
        <f t="shared" si="99"/>
        <v>0</v>
      </c>
      <c r="AR370" s="11">
        <f t="shared" si="100"/>
        <v>0</v>
      </c>
      <c r="AS370" s="11">
        <f t="shared" si="101"/>
        <v>0</v>
      </c>
      <c r="AT370" s="11">
        <f t="shared" si="115"/>
        <v>0</v>
      </c>
      <c r="AU370" s="11">
        <f t="shared" si="102"/>
        <v>0</v>
      </c>
      <c r="AV370" s="11">
        <f t="shared" si="103"/>
        <v>0</v>
      </c>
      <c r="AW370" s="11">
        <f t="shared" si="104"/>
        <v>0</v>
      </c>
    </row>
    <row r="371" spans="1:49">
      <c r="A371" s="38">
        <v>360</v>
      </c>
      <c r="B371" s="182" t="s">
        <v>282</v>
      </c>
      <c r="C371" s="201"/>
      <c r="D371" s="31"/>
      <c r="E371" s="184"/>
      <c r="F371" s="31"/>
      <c r="G371" s="31"/>
      <c r="H371" s="185">
        <f t="shared" si="105"/>
        <v>0</v>
      </c>
      <c r="I371" s="32"/>
      <c r="J371" s="219"/>
      <c r="K371" s="219"/>
      <c r="L371" s="178"/>
      <c r="M371" s="174">
        <f t="shared" si="106"/>
        <v>0</v>
      </c>
      <c r="N371" s="175" t="str">
        <f t="shared" si="107"/>
        <v/>
      </c>
      <c r="O371" s="176"/>
      <c r="P371" s="219"/>
      <c r="Q371" s="177">
        <f t="shared" si="114"/>
        <v>0</v>
      </c>
      <c r="R371" s="176"/>
      <c r="S371" s="176"/>
      <c r="T371" s="176"/>
      <c r="U371" s="176"/>
      <c r="V371" s="31"/>
      <c r="W371" s="219"/>
      <c r="X371" s="219"/>
      <c r="Y371" s="194">
        <f t="shared" si="97"/>
        <v>0</v>
      </c>
      <c r="Z371" s="36" t="s">
        <v>187</v>
      </c>
      <c r="AA371" s="36" t="s">
        <v>187</v>
      </c>
      <c r="AB371" s="219"/>
      <c r="AC371" s="36" t="s">
        <v>187</v>
      </c>
      <c r="AD371" s="36" t="s">
        <v>187</v>
      </c>
      <c r="AE371" s="219"/>
      <c r="AF371" s="36" t="s">
        <v>187</v>
      </c>
      <c r="AG371" s="36" t="s">
        <v>187</v>
      </c>
      <c r="AH371" s="219"/>
      <c r="AI371" s="198">
        <f t="shared" si="108"/>
        <v>0</v>
      </c>
      <c r="AJ371" s="196">
        <f t="shared" si="109"/>
        <v>0</v>
      </c>
      <c r="AK371" s="11">
        <f t="shared" si="110"/>
        <v>0</v>
      </c>
      <c r="AL371" s="11">
        <f t="shared" si="111"/>
        <v>0</v>
      </c>
      <c r="AM371" s="11">
        <f t="shared" si="112"/>
        <v>0</v>
      </c>
      <c r="AN371" s="33">
        <f t="shared" si="98"/>
        <v>0</v>
      </c>
      <c r="AP371" s="33">
        <f t="shared" si="113"/>
        <v>0</v>
      </c>
      <c r="AQ371" s="93">
        <f t="shared" si="99"/>
        <v>0</v>
      </c>
      <c r="AR371" s="11">
        <f t="shared" si="100"/>
        <v>0</v>
      </c>
      <c r="AS371" s="11">
        <f t="shared" si="101"/>
        <v>0</v>
      </c>
      <c r="AT371" s="11">
        <f t="shared" si="115"/>
        <v>0</v>
      </c>
      <c r="AU371" s="11">
        <f t="shared" si="102"/>
        <v>0</v>
      </c>
      <c r="AV371" s="11">
        <f t="shared" si="103"/>
        <v>0</v>
      </c>
      <c r="AW371" s="11">
        <f t="shared" si="104"/>
        <v>0</v>
      </c>
    </row>
    <row r="372" spans="1:49">
      <c r="A372" s="38">
        <v>361</v>
      </c>
      <c r="B372" s="182" t="s">
        <v>282</v>
      </c>
      <c r="C372" s="201"/>
      <c r="D372" s="31"/>
      <c r="E372" s="184"/>
      <c r="F372" s="31"/>
      <c r="G372" s="31"/>
      <c r="H372" s="185">
        <f t="shared" si="105"/>
        <v>0</v>
      </c>
      <c r="I372" s="32"/>
      <c r="J372" s="219"/>
      <c r="K372" s="219"/>
      <c r="L372" s="178"/>
      <c r="M372" s="174">
        <f t="shared" si="106"/>
        <v>0</v>
      </c>
      <c r="N372" s="175" t="str">
        <f t="shared" si="107"/>
        <v/>
      </c>
      <c r="O372" s="176"/>
      <c r="P372" s="219"/>
      <c r="Q372" s="177">
        <f t="shared" si="114"/>
        <v>0</v>
      </c>
      <c r="R372" s="176"/>
      <c r="S372" s="176"/>
      <c r="T372" s="176"/>
      <c r="U372" s="176"/>
      <c r="V372" s="31"/>
      <c r="W372" s="219"/>
      <c r="X372" s="219"/>
      <c r="Y372" s="194">
        <f t="shared" si="97"/>
        <v>0</v>
      </c>
      <c r="Z372" s="36" t="s">
        <v>187</v>
      </c>
      <c r="AA372" s="36" t="s">
        <v>187</v>
      </c>
      <c r="AB372" s="219"/>
      <c r="AC372" s="36" t="s">
        <v>187</v>
      </c>
      <c r="AD372" s="36" t="s">
        <v>187</v>
      </c>
      <c r="AE372" s="219"/>
      <c r="AF372" s="36" t="s">
        <v>187</v>
      </c>
      <c r="AG372" s="36" t="s">
        <v>187</v>
      </c>
      <c r="AH372" s="219"/>
      <c r="AI372" s="198">
        <f t="shared" si="108"/>
        <v>0</v>
      </c>
      <c r="AJ372" s="196">
        <f t="shared" si="109"/>
        <v>0</v>
      </c>
      <c r="AK372" s="11">
        <f t="shared" si="110"/>
        <v>0</v>
      </c>
      <c r="AL372" s="11">
        <f t="shared" si="111"/>
        <v>0</v>
      </c>
      <c r="AM372" s="11">
        <f t="shared" si="112"/>
        <v>0</v>
      </c>
      <c r="AN372" s="33">
        <f t="shared" si="98"/>
        <v>0</v>
      </c>
      <c r="AP372" s="33">
        <f t="shared" si="113"/>
        <v>0</v>
      </c>
      <c r="AQ372" s="93">
        <f t="shared" si="99"/>
        <v>0</v>
      </c>
      <c r="AR372" s="11">
        <f t="shared" si="100"/>
        <v>0</v>
      </c>
      <c r="AS372" s="11">
        <f t="shared" si="101"/>
        <v>0</v>
      </c>
      <c r="AT372" s="11">
        <f t="shared" si="115"/>
        <v>0</v>
      </c>
      <c r="AU372" s="11">
        <f t="shared" si="102"/>
        <v>0</v>
      </c>
      <c r="AV372" s="11">
        <f t="shared" si="103"/>
        <v>0</v>
      </c>
      <c r="AW372" s="11">
        <f t="shared" si="104"/>
        <v>0</v>
      </c>
    </row>
    <row r="373" spans="1:49">
      <c r="A373" s="38">
        <v>362</v>
      </c>
      <c r="B373" s="182" t="s">
        <v>282</v>
      </c>
      <c r="C373" s="201"/>
      <c r="D373" s="31"/>
      <c r="E373" s="184"/>
      <c r="F373" s="31"/>
      <c r="G373" s="31"/>
      <c r="H373" s="185">
        <f t="shared" si="105"/>
        <v>0</v>
      </c>
      <c r="I373" s="32"/>
      <c r="J373" s="219"/>
      <c r="K373" s="219"/>
      <c r="L373" s="178"/>
      <c r="M373" s="174">
        <f t="shared" si="106"/>
        <v>0</v>
      </c>
      <c r="N373" s="175" t="str">
        <f t="shared" si="107"/>
        <v/>
      </c>
      <c r="O373" s="176"/>
      <c r="P373" s="219"/>
      <c r="Q373" s="177">
        <f t="shared" si="114"/>
        <v>0</v>
      </c>
      <c r="R373" s="176"/>
      <c r="S373" s="176"/>
      <c r="T373" s="176"/>
      <c r="U373" s="176"/>
      <c r="V373" s="31"/>
      <c r="W373" s="219"/>
      <c r="X373" s="219"/>
      <c r="Y373" s="194">
        <f t="shared" si="97"/>
        <v>0</v>
      </c>
      <c r="Z373" s="36" t="s">
        <v>187</v>
      </c>
      <c r="AA373" s="36" t="s">
        <v>187</v>
      </c>
      <c r="AB373" s="219"/>
      <c r="AC373" s="36" t="s">
        <v>187</v>
      </c>
      <c r="AD373" s="36" t="s">
        <v>187</v>
      </c>
      <c r="AE373" s="219"/>
      <c r="AF373" s="36" t="s">
        <v>187</v>
      </c>
      <c r="AG373" s="36" t="s">
        <v>187</v>
      </c>
      <c r="AH373" s="219"/>
      <c r="AI373" s="198">
        <f t="shared" si="108"/>
        <v>0</v>
      </c>
      <c r="AJ373" s="196">
        <f t="shared" si="109"/>
        <v>0</v>
      </c>
      <c r="AK373" s="11">
        <f t="shared" si="110"/>
        <v>0</v>
      </c>
      <c r="AL373" s="11">
        <f t="shared" si="111"/>
        <v>0</v>
      </c>
      <c r="AM373" s="11">
        <f t="shared" si="112"/>
        <v>0</v>
      </c>
      <c r="AN373" s="33">
        <f t="shared" si="98"/>
        <v>0</v>
      </c>
      <c r="AP373" s="33">
        <f t="shared" si="113"/>
        <v>0</v>
      </c>
      <c r="AQ373" s="93">
        <f t="shared" si="99"/>
        <v>0</v>
      </c>
      <c r="AR373" s="11">
        <f t="shared" si="100"/>
        <v>0</v>
      </c>
      <c r="AS373" s="11">
        <f t="shared" si="101"/>
        <v>0</v>
      </c>
      <c r="AT373" s="11">
        <f t="shared" si="115"/>
        <v>0</v>
      </c>
      <c r="AU373" s="11">
        <f t="shared" si="102"/>
        <v>0</v>
      </c>
      <c r="AV373" s="11">
        <f t="shared" si="103"/>
        <v>0</v>
      </c>
      <c r="AW373" s="11">
        <f t="shared" si="104"/>
        <v>0</v>
      </c>
    </row>
    <row r="374" spans="1:49">
      <c r="A374" s="38">
        <v>363</v>
      </c>
      <c r="B374" s="182" t="s">
        <v>282</v>
      </c>
      <c r="C374" s="201"/>
      <c r="D374" s="31"/>
      <c r="E374" s="184"/>
      <c r="F374" s="31"/>
      <c r="G374" s="31"/>
      <c r="H374" s="185">
        <f t="shared" si="105"/>
        <v>0</v>
      </c>
      <c r="I374" s="32"/>
      <c r="J374" s="219"/>
      <c r="K374" s="219"/>
      <c r="L374" s="178"/>
      <c r="M374" s="174">
        <f t="shared" si="106"/>
        <v>0</v>
      </c>
      <c r="N374" s="175" t="str">
        <f t="shared" si="107"/>
        <v/>
      </c>
      <c r="O374" s="176"/>
      <c r="P374" s="219"/>
      <c r="Q374" s="177">
        <f t="shared" si="114"/>
        <v>0</v>
      </c>
      <c r="R374" s="176"/>
      <c r="S374" s="176"/>
      <c r="T374" s="176"/>
      <c r="U374" s="176"/>
      <c r="V374" s="31"/>
      <c r="W374" s="219"/>
      <c r="X374" s="219"/>
      <c r="Y374" s="194">
        <f t="shared" si="97"/>
        <v>0</v>
      </c>
      <c r="Z374" s="36" t="s">
        <v>187</v>
      </c>
      <c r="AA374" s="36" t="s">
        <v>187</v>
      </c>
      <c r="AB374" s="219"/>
      <c r="AC374" s="36" t="s">
        <v>187</v>
      </c>
      <c r="AD374" s="36" t="s">
        <v>187</v>
      </c>
      <c r="AE374" s="219"/>
      <c r="AF374" s="36" t="s">
        <v>187</v>
      </c>
      <c r="AG374" s="36" t="s">
        <v>187</v>
      </c>
      <c r="AH374" s="219"/>
      <c r="AI374" s="198">
        <f t="shared" si="108"/>
        <v>0</v>
      </c>
      <c r="AJ374" s="196">
        <f t="shared" si="109"/>
        <v>0</v>
      </c>
      <c r="AK374" s="11">
        <f t="shared" si="110"/>
        <v>0</v>
      </c>
      <c r="AL374" s="11">
        <f t="shared" si="111"/>
        <v>0</v>
      </c>
      <c r="AM374" s="11">
        <f t="shared" si="112"/>
        <v>0</v>
      </c>
      <c r="AN374" s="33">
        <f t="shared" si="98"/>
        <v>0</v>
      </c>
      <c r="AP374" s="33">
        <f t="shared" si="113"/>
        <v>0</v>
      </c>
      <c r="AQ374" s="93">
        <f t="shared" si="99"/>
        <v>0</v>
      </c>
      <c r="AR374" s="11">
        <f t="shared" si="100"/>
        <v>0</v>
      </c>
      <c r="AS374" s="11">
        <f t="shared" si="101"/>
        <v>0</v>
      </c>
      <c r="AT374" s="11">
        <f t="shared" si="115"/>
        <v>0</v>
      </c>
      <c r="AU374" s="11">
        <f t="shared" si="102"/>
        <v>0</v>
      </c>
      <c r="AV374" s="11">
        <f t="shared" si="103"/>
        <v>0</v>
      </c>
      <c r="AW374" s="11">
        <f t="shared" si="104"/>
        <v>0</v>
      </c>
    </row>
    <row r="375" spans="1:49">
      <c r="A375" s="38">
        <v>364</v>
      </c>
      <c r="B375" s="182" t="s">
        <v>282</v>
      </c>
      <c r="C375" s="201"/>
      <c r="D375" s="31"/>
      <c r="E375" s="184"/>
      <c r="F375" s="31"/>
      <c r="G375" s="31"/>
      <c r="H375" s="185">
        <f t="shared" si="105"/>
        <v>0</v>
      </c>
      <c r="I375" s="32"/>
      <c r="J375" s="219"/>
      <c r="K375" s="219"/>
      <c r="L375" s="178"/>
      <c r="M375" s="174">
        <f t="shared" si="106"/>
        <v>0</v>
      </c>
      <c r="N375" s="175" t="str">
        <f t="shared" si="107"/>
        <v/>
      </c>
      <c r="O375" s="176"/>
      <c r="P375" s="219"/>
      <c r="Q375" s="177">
        <f t="shared" si="114"/>
        <v>0</v>
      </c>
      <c r="R375" s="176"/>
      <c r="S375" s="176"/>
      <c r="T375" s="176"/>
      <c r="U375" s="176"/>
      <c r="V375" s="31"/>
      <c r="W375" s="219"/>
      <c r="X375" s="219"/>
      <c r="Y375" s="194">
        <f t="shared" si="97"/>
        <v>0</v>
      </c>
      <c r="Z375" s="36" t="s">
        <v>187</v>
      </c>
      <c r="AA375" s="36" t="s">
        <v>187</v>
      </c>
      <c r="AB375" s="219"/>
      <c r="AC375" s="36" t="s">
        <v>187</v>
      </c>
      <c r="AD375" s="36" t="s">
        <v>187</v>
      </c>
      <c r="AE375" s="219"/>
      <c r="AF375" s="36" t="s">
        <v>187</v>
      </c>
      <c r="AG375" s="36" t="s">
        <v>187</v>
      </c>
      <c r="AH375" s="219"/>
      <c r="AI375" s="198">
        <f t="shared" si="108"/>
        <v>0</v>
      </c>
      <c r="AJ375" s="196">
        <f t="shared" si="109"/>
        <v>0</v>
      </c>
      <c r="AK375" s="11">
        <f t="shared" si="110"/>
        <v>0</v>
      </c>
      <c r="AL375" s="11">
        <f t="shared" si="111"/>
        <v>0</v>
      </c>
      <c r="AM375" s="11">
        <f t="shared" si="112"/>
        <v>0</v>
      </c>
      <c r="AN375" s="33">
        <f t="shared" si="98"/>
        <v>0</v>
      </c>
      <c r="AP375" s="33">
        <f t="shared" si="113"/>
        <v>0</v>
      </c>
      <c r="AQ375" s="93">
        <f t="shared" si="99"/>
        <v>0</v>
      </c>
      <c r="AR375" s="11">
        <f t="shared" si="100"/>
        <v>0</v>
      </c>
      <c r="AS375" s="11">
        <f t="shared" si="101"/>
        <v>0</v>
      </c>
      <c r="AT375" s="11">
        <f t="shared" si="115"/>
        <v>0</v>
      </c>
      <c r="AU375" s="11">
        <f t="shared" si="102"/>
        <v>0</v>
      </c>
      <c r="AV375" s="11">
        <f t="shared" si="103"/>
        <v>0</v>
      </c>
      <c r="AW375" s="11">
        <f t="shared" si="104"/>
        <v>0</v>
      </c>
    </row>
    <row r="376" spans="1:49">
      <c r="A376" s="38">
        <v>365</v>
      </c>
      <c r="B376" s="182" t="s">
        <v>282</v>
      </c>
      <c r="C376" s="201"/>
      <c r="D376" s="31"/>
      <c r="E376" s="184"/>
      <c r="F376" s="31"/>
      <c r="G376" s="31"/>
      <c r="H376" s="185">
        <f t="shared" si="105"/>
        <v>0</v>
      </c>
      <c r="I376" s="32"/>
      <c r="J376" s="219"/>
      <c r="K376" s="219"/>
      <c r="L376" s="178"/>
      <c r="M376" s="174">
        <f t="shared" si="106"/>
        <v>0</v>
      </c>
      <c r="N376" s="175" t="str">
        <f t="shared" si="107"/>
        <v/>
      </c>
      <c r="O376" s="176"/>
      <c r="P376" s="219"/>
      <c r="Q376" s="177">
        <f t="shared" si="114"/>
        <v>0</v>
      </c>
      <c r="R376" s="176"/>
      <c r="S376" s="176"/>
      <c r="T376" s="176"/>
      <c r="U376" s="176"/>
      <c r="V376" s="31"/>
      <c r="W376" s="219"/>
      <c r="X376" s="219"/>
      <c r="Y376" s="194">
        <f t="shared" si="97"/>
        <v>0</v>
      </c>
      <c r="Z376" s="36" t="s">
        <v>187</v>
      </c>
      <c r="AA376" s="36" t="s">
        <v>187</v>
      </c>
      <c r="AB376" s="219"/>
      <c r="AC376" s="36" t="s">
        <v>187</v>
      </c>
      <c r="AD376" s="36" t="s">
        <v>187</v>
      </c>
      <c r="AE376" s="219"/>
      <c r="AF376" s="36" t="s">
        <v>187</v>
      </c>
      <c r="AG376" s="36" t="s">
        <v>187</v>
      </c>
      <c r="AH376" s="219"/>
      <c r="AI376" s="198">
        <f t="shared" si="108"/>
        <v>0</v>
      </c>
      <c r="AJ376" s="196">
        <f t="shared" si="109"/>
        <v>0</v>
      </c>
      <c r="AK376" s="11">
        <f t="shared" si="110"/>
        <v>0</v>
      </c>
      <c r="AL376" s="11">
        <f t="shared" si="111"/>
        <v>0</v>
      </c>
      <c r="AM376" s="11">
        <f t="shared" si="112"/>
        <v>0</v>
      </c>
      <c r="AN376" s="33">
        <f t="shared" si="98"/>
        <v>0</v>
      </c>
      <c r="AP376" s="33">
        <f t="shared" si="113"/>
        <v>0</v>
      </c>
      <c r="AQ376" s="93">
        <f t="shared" si="99"/>
        <v>0</v>
      </c>
      <c r="AR376" s="11">
        <f t="shared" si="100"/>
        <v>0</v>
      </c>
      <c r="AS376" s="11">
        <f t="shared" si="101"/>
        <v>0</v>
      </c>
      <c r="AT376" s="11">
        <f t="shared" si="115"/>
        <v>0</v>
      </c>
      <c r="AU376" s="11">
        <f t="shared" si="102"/>
        <v>0</v>
      </c>
      <c r="AV376" s="11">
        <f t="shared" si="103"/>
        <v>0</v>
      </c>
      <c r="AW376" s="11">
        <f t="shared" si="104"/>
        <v>0</v>
      </c>
    </row>
    <row r="377" spans="1:49">
      <c r="A377" s="38">
        <v>366</v>
      </c>
      <c r="B377" s="182" t="s">
        <v>282</v>
      </c>
      <c r="C377" s="201"/>
      <c r="D377" s="31"/>
      <c r="E377" s="184"/>
      <c r="F377" s="31"/>
      <c r="G377" s="31"/>
      <c r="H377" s="185">
        <f t="shared" si="105"/>
        <v>0</v>
      </c>
      <c r="I377" s="32"/>
      <c r="J377" s="219"/>
      <c r="K377" s="219"/>
      <c r="L377" s="178"/>
      <c r="M377" s="174">
        <f t="shared" si="106"/>
        <v>0</v>
      </c>
      <c r="N377" s="175" t="str">
        <f t="shared" si="107"/>
        <v/>
      </c>
      <c r="O377" s="176"/>
      <c r="P377" s="219"/>
      <c r="Q377" s="177">
        <f t="shared" si="114"/>
        <v>0</v>
      </c>
      <c r="R377" s="176"/>
      <c r="S377" s="176"/>
      <c r="T377" s="176"/>
      <c r="U377" s="176"/>
      <c r="V377" s="31"/>
      <c r="W377" s="219"/>
      <c r="X377" s="219"/>
      <c r="Y377" s="194">
        <f t="shared" si="97"/>
        <v>0</v>
      </c>
      <c r="Z377" s="36" t="s">
        <v>187</v>
      </c>
      <c r="AA377" s="36" t="s">
        <v>187</v>
      </c>
      <c r="AB377" s="219"/>
      <c r="AC377" s="36" t="s">
        <v>187</v>
      </c>
      <c r="AD377" s="36" t="s">
        <v>187</v>
      </c>
      <c r="AE377" s="219"/>
      <c r="AF377" s="36" t="s">
        <v>187</v>
      </c>
      <c r="AG377" s="36" t="s">
        <v>187</v>
      </c>
      <c r="AH377" s="219"/>
      <c r="AI377" s="198">
        <f t="shared" si="108"/>
        <v>0</v>
      </c>
      <c r="AJ377" s="196">
        <f t="shared" si="109"/>
        <v>0</v>
      </c>
      <c r="AK377" s="11">
        <f t="shared" si="110"/>
        <v>0</v>
      </c>
      <c r="AL377" s="11">
        <f t="shared" si="111"/>
        <v>0</v>
      </c>
      <c r="AM377" s="11">
        <f t="shared" si="112"/>
        <v>0</v>
      </c>
      <c r="AN377" s="33">
        <f t="shared" si="98"/>
        <v>0</v>
      </c>
      <c r="AP377" s="33">
        <f t="shared" si="113"/>
        <v>0</v>
      </c>
      <c r="AQ377" s="93">
        <f t="shared" si="99"/>
        <v>0</v>
      </c>
      <c r="AR377" s="11">
        <f t="shared" si="100"/>
        <v>0</v>
      </c>
      <c r="AS377" s="11">
        <f t="shared" si="101"/>
        <v>0</v>
      </c>
      <c r="AT377" s="11">
        <f t="shared" si="115"/>
        <v>0</v>
      </c>
      <c r="AU377" s="11">
        <f t="shared" si="102"/>
        <v>0</v>
      </c>
      <c r="AV377" s="11">
        <f t="shared" si="103"/>
        <v>0</v>
      </c>
      <c r="AW377" s="11">
        <f t="shared" si="104"/>
        <v>0</v>
      </c>
    </row>
    <row r="378" spans="1:49">
      <c r="A378" s="38">
        <v>367</v>
      </c>
      <c r="B378" s="182" t="s">
        <v>282</v>
      </c>
      <c r="C378" s="201"/>
      <c r="D378" s="31"/>
      <c r="E378" s="184"/>
      <c r="F378" s="31"/>
      <c r="G378" s="31"/>
      <c r="H378" s="185">
        <f t="shared" si="105"/>
        <v>0</v>
      </c>
      <c r="I378" s="32"/>
      <c r="J378" s="219"/>
      <c r="K378" s="219"/>
      <c r="L378" s="178"/>
      <c r="M378" s="174">
        <f t="shared" si="106"/>
        <v>0</v>
      </c>
      <c r="N378" s="175" t="str">
        <f t="shared" si="107"/>
        <v/>
      </c>
      <c r="O378" s="176"/>
      <c r="P378" s="219"/>
      <c r="Q378" s="177">
        <f t="shared" si="114"/>
        <v>0</v>
      </c>
      <c r="R378" s="176"/>
      <c r="S378" s="176"/>
      <c r="T378" s="176"/>
      <c r="U378" s="176"/>
      <c r="V378" s="31"/>
      <c r="W378" s="219"/>
      <c r="X378" s="219"/>
      <c r="Y378" s="194">
        <f t="shared" si="97"/>
        <v>0</v>
      </c>
      <c r="Z378" s="36" t="s">
        <v>187</v>
      </c>
      <c r="AA378" s="36" t="s">
        <v>187</v>
      </c>
      <c r="AB378" s="219"/>
      <c r="AC378" s="36" t="s">
        <v>187</v>
      </c>
      <c r="AD378" s="36" t="s">
        <v>187</v>
      </c>
      <c r="AE378" s="219"/>
      <c r="AF378" s="36" t="s">
        <v>187</v>
      </c>
      <c r="AG378" s="36" t="s">
        <v>187</v>
      </c>
      <c r="AH378" s="219"/>
      <c r="AI378" s="198">
        <f t="shared" si="108"/>
        <v>0</v>
      </c>
      <c r="AJ378" s="196">
        <f t="shared" si="109"/>
        <v>0</v>
      </c>
      <c r="AK378" s="11">
        <f t="shared" si="110"/>
        <v>0</v>
      </c>
      <c r="AL378" s="11">
        <f t="shared" si="111"/>
        <v>0</v>
      </c>
      <c r="AM378" s="11">
        <f t="shared" si="112"/>
        <v>0</v>
      </c>
      <c r="AN378" s="33">
        <f t="shared" si="98"/>
        <v>0</v>
      </c>
      <c r="AP378" s="33">
        <f t="shared" si="113"/>
        <v>0</v>
      </c>
      <c r="AQ378" s="93">
        <f t="shared" si="99"/>
        <v>0</v>
      </c>
      <c r="AR378" s="11">
        <f t="shared" si="100"/>
        <v>0</v>
      </c>
      <c r="AS378" s="11">
        <f t="shared" si="101"/>
        <v>0</v>
      </c>
      <c r="AT378" s="11">
        <f t="shared" si="115"/>
        <v>0</v>
      </c>
      <c r="AU378" s="11">
        <f t="shared" si="102"/>
        <v>0</v>
      </c>
      <c r="AV378" s="11">
        <f t="shared" si="103"/>
        <v>0</v>
      </c>
      <c r="AW378" s="11">
        <f t="shared" si="104"/>
        <v>0</v>
      </c>
    </row>
    <row r="379" spans="1:49">
      <c r="A379" s="38">
        <v>368</v>
      </c>
      <c r="B379" s="182" t="s">
        <v>282</v>
      </c>
      <c r="C379" s="201"/>
      <c r="D379" s="31"/>
      <c r="E379" s="184"/>
      <c r="F379" s="31"/>
      <c r="G379" s="31"/>
      <c r="H379" s="185">
        <f t="shared" si="105"/>
        <v>0</v>
      </c>
      <c r="I379" s="32"/>
      <c r="J379" s="219"/>
      <c r="K379" s="219"/>
      <c r="L379" s="178"/>
      <c r="M379" s="174">
        <f t="shared" si="106"/>
        <v>0</v>
      </c>
      <c r="N379" s="175" t="str">
        <f t="shared" si="107"/>
        <v/>
      </c>
      <c r="O379" s="176"/>
      <c r="P379" s="219"/>
      <c r="Q379" s="177">
        <f t="shared" si="114"/>
        <v>0</v>
      </c>
      <c r="R379" s="176"/>
      <c r="S379" s="176"/>
      <c r="T379" s="176"/>
      <c r="U379" s="176"/>
      <c r="V379" s="31"/>
      <c r="W379" s="219"/>
      <c r="X379" s="219"/>
      <c r="Y379" s="194">
        <f t="shared" si="97"/>
        <v>0</v>
      </c>
      <c r="Z379" s="36" t="s">
        <v>187</v>
      </c>
      <c r="AA379" s="36" t="s">
        <v>187</v>
      </c>
      <c r="AB379" s="219"/>
      <c r="AC379" s="36" t="s">
        <v>187</v>
      </c>
      <c r="AD379" s="36" t="s">
        <v>187</v>
      </c>
      <c r="AE379" s="219"/>
      <c r="AF379" s="36" t="s">
        <v>187</v>
      </c>
      <c r="AG379" s="36" t="s">
        <v>187</v>
      </c>
      <c r="AH379" s="219"/>
      <c r="AI379" s="198">
        <f t="shared" si="108"/>
        <v>0</v>
      </c>
      <c r="AJ379" s="196">
        <f t="shared" si="109"/>
        <v>0</v>
      </c>
      <c r="AK379" s="11">
        <f t="shared" si="110"/>
        <v>0</v>
      </c>
      <c r="AL379" s="11">
        <f t="shared" si="111"/>
        <v>0</v>
      </c>
      <c r="AM379" s="11">
        <f t="shared" si="112"/>
        <v>0</v>
      </c>
      <c r="AN379" s="33">
        <f t="shared" si="98"/>
        <v>0</v>
      </c>
      <c r="AP379" s="33">
        <f t="shared" si="113"/>
        <v>0</v>
      </c>
      <c r="AQ379" s="93">
        <f t="shared" si="99"/>
        <v>0</v>
      </c>
      <c r="AR379" s="11">
        <f t="shared" si="100"/>
        <v>0</v>
      </c>
      <c r="AS379" s="11">
        <f t="shared" si="101"/>
        <v>0</v>
      </c>
      <c r="AT379" s="11">
        <f t="shared" si="115"/>
        <v>0</v>
      </c>
      <c r="AU379" s="11">
        <f t="shared" si="102"/>
        <v>0</v>
      </c>
      <c r="AV379" s="11">
        <f t="shared" si="103"/>
        <v>0</v>
      </c>
      <c r="AW379" s="11">
        <f t="shared" si="104"/>
        <v>0</v>
      </c>
    </row>
    <row r="380" spans="1:49">
      <c r="A380" s="38">
        <v>369</v>
      </c>
      <c r="B380" s="182" t="s">
        <v>282</v>
      </c>
      <c r="C380" s="201"/>
      <c r="D380" s="31"/>
      <c r="E380" s="184"/>
      <c r="F380" s="31"/>
      <c r="G380" s="31"/>
      <c r="H380" s="185">
        <f t="shared" si="105"/>
        <v>0</v>
      </c>
      <c r="I380" s="32"/>
      <c r="J380" s="219"/>
      <c r="K380" s="219"/>
      <c r="L380" s="178"/>
      <c r="M380" s="174">
        <f t="shared" si="106"/>
        <v>0</v>
      </c>
      <c r="N380" s="175" t="str">
        <f t="shared" si="107"/>
        <v/>
      </c>
      <c r="O380" s="176"/>
      <c r="P380" s="219"/>
      <c r="Q380" s="177">
        <f t="shared" si="114"/>
        <v>0</v>
      </c>
      <c r="R380" s="176"/>
      <c r="S380" s="176"/>
      <c r="T380" s="176"/>
      <c r="U380" s="176"/>
      <c r="V380" s="31"/>
      <c r="W380" s="219"/>
      <c r="X380" s="219"/>
      <c r="Y380" s="194">
        <f t="shared" si="97"/>
        <v>0</v>
      </c>
      <c r="Z380" s="36" t="s">
        <v>187</v>
      </c>
      <c r="AA380" s="36" t="s">
        <v>187</v>
      </c>
      <c r="AB380" s="219"/>
      <c r="AC380" s="36" t="s">
        <v>187</v>
      </c>
      <c r="AD380" s="36" t="s">
        <v>187</v>
      </c>
      <c r="AE380" s="219"/>
      <c r="AF380" s="36" t="s">
        <v>187</v>
      </c>
      <c r="AG380" s="36" t="s">
        <v>187</v>
      </c>
      <c r="AH380" s="219"/>
      <c r="AI380" s="198">
        <f t="shared" si="108"/>
        <v>0</v>
      </c>
      <c r="AJ380" s="196">
        <f t="shared" si="109"/>
        <v>0</v>
      </c>
      <c r="AK380" s="11">
        <f t="shared" si="110"/>
        <v>0</v>
      </c>
      <c r="AL380" s="11">
        <f t="shared" si="111"/>
        <v>0</v>
      </c>
      <c r="AM380" s="11">
        <f t="shared" si="112"/>
        <v>0</v>
      </c>
      <c r="AN380" s="33">
        <f t="shared" si="98"/>
        <v>0</v>
      </c>
      <c r="AP380" s="33">
        <f t="shared" si="113"/>
        <v>0</v>
      </c>
      <c r="AQ380" s="93">
        <f t="shared" si="99"/>
        <v>0</v>
      </c>
      <c r="AR380" s="11">
        <f t="shared" si="100"/>
        <v>0</v>
      </c>
      <c r="AS380" s="11">
        <f t="shared" si="101"/>
        <v>0</v>
      </c>
      <c r="AT380" s="11">
        <f t="shared" si="115"/>
        <v>0</v>
      </c>
      <c r="AU380" s="11">
        <f t="shared" si="102"/>
        <v>0</v>
      </c>
      <c r="AV380" s="11">
        <f t="shared" si="103"/>
        <v>0</v>
      </c>
      <c r="AW380" s="11">
        <f t="shared" si="104"/>
        <v>0</v>
      </c>
    </row>
    <row r="381" spans="1:49">
      <c r="A381" s="38">
        <v>370</v>
      </c>
      <c r="B381" s="182" t="s">
        <v>282</v>
      </c>
      <c r="C381" s="201"/>
      <c r="D381" s="31"/>
      <c r="E381" s="184"/>
      <c r="F381" s="31"/>
      <c r="G381" s="31"/>
      <c r="H381" s="185">
        <f t="shared" si="105"/>
        <v>0</v>
      </c>
      <c r="I381" s="32"/>
      <c r="J381" s="219"/>
      <c r="K381" s="219"/>
      <c r="L381" s="178"/>
      <c r="M381" s="174">
        <f t="shared" si="106"/>
        <v>0</v>
      </c>
      <c r="N381" s="175" t="str">
        <f t="shared" si="107"/>
        <v/>
      </c>
      <c r="O381" s="176"/>
      <c r="P381" s="219"/>
      <c r="Q381" s="177">
        <f t="shared" si="114"/>
        <v>0</v>
      </c>
      <c r="R381" s="176"/>
      <c r="S381" s="176"/>
      <c r="T381" s="176"/>
      <c r="U381" s="176"/>
      <c r="V381" s="31"/>
      <c r="W381" s="219"/>
      <c r="X381" s="219"/>
      <c r="Y381" s="194">
        <f t="shared" si="97"/>
        <v>0</v>
      </c>
      <c r="Z381" s="36" t="s">
        <v>187</v>
      </c>
      <c r="AA381" s="36" t="s">
        <v>187</v>
      </c>
      <c r="AB381" s="219"/>
      <c r="AC381" s="36" t="s">
        <v>187</v>
      </c>
      <c r="AD381" s="36" t="s">
        <v>187</v>
      </c>
      <c r="AE381" s="219"/>
      <c r="AF381" s="36" t="s">
        <v>187</v>
      </c>
      <c r="AG381" s="36" t="s">
        <v>187</v>
      </c>
      <c r="AH381" s="219"/>
      <c r="AI381" s="198">
        <f t="shared" si="108"/>
        <v>0</v>
      </c>
      <c r="AJ381" s="196">
        <f t="shared" si="109"/>
        <v>0</v>
      </c>
      <c r="AK381" s="11">
        <f t="shared" si="110"/>
        <v>0</v>
      </c>
      <c r="AL381" s="11">
        <f t="shared" si="111"/>
        <v>0</v>
      </c>
      <c r="AM381" s="11">
        <f t="shared" si="112"/>
        <v>0</v>
      </c>
      <c r="AN381" s="33">
        <f t="shared" si="98"/>
        <v>0</v>
      </c>
      <c r="AP381" s="33">
        <f t="shared" si="113"/>
        <v>0</v>
      </c>
      <c r="AQ381" s="93">
        <f t="shared" si="99"/>
        <v>0</v>
      </c>
      <c r="AR381" s="11">
        <f t="shared" si="100"/>
        <v>0</v>
      </c>
      <c r="AS381" s="11">
        <f t="shared" si="101"/>
        <v>0</v>
      </c>
      <c r="AT381" s="11">
        <f t="shared" si="115"/>
        <v>0</v>
      </c>
      <c r="AU381" s="11">
        <f t="shared" si="102"/>
        <v>0</v>
      </c>
      <c r="AV381" s="11">
        <f t="shared" si="103"/>
        <v>0</v>
      </c>
      <c r="AW381" s="11">
        <f t="shared" si="104"/>
        <v>0</v>
      </c>
    </row>
    <row r="382" spans="1:49">
      <c r="A382" s="38">
        <v>371</v>
      </c>
      <c r="B382" s="182" t="s">
        <v>282</v>
      </c>
      <c r="C382" s="201"/>
      <c r="D382" s="31"/>
      <c r="E382" s="184"/>
      <c r="F382" s="31"/>
      <c r="G382" s="31"/>
      <c r="H382" s="185">
        <f t="shared" si="105"/>
        <v>0</v>
      </c>
      <c r="I382" s="32"/>
      <c r="J382" s="219"/>
      <c r="K382" s="219"/>
      <c r="L382" s="178"/>
      <c r="M382" s="174">
        <f t="shared" si="106"/>
        <v>0</v>
      </c>
      <c r="N382" s="175" t="str">
        <f t="shared" si="107"/>
        <v/>
      </c>
      <c r="O382" s="176"/>
      <c r="P382" s="219"/>
      <c r="Q382" s="177">
        <f t="shared" si="114"/>
        <v>0</v>
      </c>
      <c r="R382" s="176"/>
      <c r="S382" s="176"/>
      <c r="T382" s="176"/>
      <c r="U382" s="176"/>
      <c r="V382" s="31"/>
      <c r="W382" s="219"/>
      <c r="X382" s="219"/>
      <c r="Y382" s="194">
        <f t="shared" si="97"/>
        <v>0</v>
      </c>
      <c r="Z382" s="36" t="s">
        <v>187</v>
      </c>
      <c r="AA382" s="36" t="s">
        <v>187</v>
      </c>
      <c r="AB382" s="219"/>
      <c r="AC382" s="36" t="s">
        <v>187</v>
      </c>
      <c r="AD382" s="36" t="s">
        <v>187</v>
      </c>
      <c r="AE382" s="219"/>
      <c r="AF382" s="36" t="s">
        <v>187</v>
      </c>
      <c r="AG382" s="36" t="s">
        <v>187</v>
      </c>
      <c r="AH382" s="219"/>
      <c r="AI382" s="198">
        <f t="shared" si="108"/>
        <v>0</v>
      </c>
      <c r="AJ382" s="196">
        <f t="shared" si="109"/>
        <v>0</v>
      </c>
      <c r="AK382" s="11">
        <f t="shared" si="110"/>
        <v>0</v>
      </c>
      <c r="AL382" s="11">
        <f t="shared" si="111"/>
        <v>0</v>
      </c>
      <c r="AM382" s="11">
        <f t="shared" si="112"/>
        <v>0</v>
      </c>
      <c r="AN382" s="33">
        <f t="shared" si="98"/>
        <v>0</v>
      </c>
      <c r="AP382" s="33">
        <f t="shared" si="113"/>
        <v>0</v>
      </c>
      <c r="AQ382" s="93">
        <f t="shared" si="99"/>
        <v>0</v>
      </c>
      <c r="AR382" s="11">
        <f t="shared" si="100"/>
        <v>0</v>
      </c>
      <c r="AS382" s="11">
        <f t="shared" si="101"/>
        <v>0</v>
      </c>
      <c r="AT382" s="11">
        <f t="shared" si="115"/>
        <v>0</v>
      </c>
      <c r="AU382" s="11">
        <f t="shared" si="102"/>
        <v>0</v>
      </c>
      <c r="AV382" s="11">
        <f t="shared" si="103"/>
        <v>0</v>
      </c>
      <c r="AW382" s="11">
        <f t="shared" si="104"/>
        <v>0</v>
      </c>
    </row>
    <row r="383" spans="1:49">
      <c r="A383" s="38">
        <v>372</v>
      </c>
      <c r="B383" s="182" t="s">
        <v>282</v>
      </c>
      <c r="C383" s="201"/>
      <c r="D383" s="31"/>
      <c r="E383" s="184"/>
      <c r="F383" s="31"/>
      <c r="G383" s="31"/>
      <c r="H383" s="185">
        <f t="shared" si="105"/>
        <v>0</v>
      </c>
      <c r="I383" s="32"/>
      <c r="J383" s="219"/>
      <c r="K383" s="219"/>
      <c r="L383" s="178"/>
      <c r="M383" s="174">
        <f t="shared" si="106"/>
        <v>0</v>
      </c>
      <c r="N383" s="175" t="str">
        <f t="shared" si="107"/>
        <v/>
      </c>
      <c r="O383" s="176"/>
      <c r="P383" s="219"/>
      <c r="Q383" s="177">
        <f t="shared" si="114"/>
        <v>0</v>
      </c>
      <c r="R383" s="176"/>
      <c r="S383" s="176"/>
      <c r="T383" s="176"/>
      <c r="U383" s="176"/>
      <c r="V383" s="31"/>
      <c r="W383" s="219"/>
      <c r="X383" s="219"/>
      <c r="Y383" s="194">
        <f t="shared" si="97"/>
        <v>0</v>
      </c>
      <c r="Z383" s="36" t="s">
        <v>187</v>
      </c>
      <c r="AA383" s="36" t="s">
        <v>187</v>
      </c>
      <c r="AB383" s="219"/>
      <c r="AC383" s="36" t="s">
        <v>187</v>
      </c>
      <c r="AD383" s="36" t="s">
        <v>187</v>
      </c>
      <c r="AE383" s="219"/>
      <c r="AF383" s="36" t="s">
        <v>187</v>
      </c>
      <c r="AG383" s="36" t="s">
        <v>187</v>
      </c>
      <c r="AH383" s="219"/>
      <c r="AI383" s="198">
        <f t="shared" si="108"/>
        <v>0</v>
      </c>
      <c r="AJ383" s="196">
        <f t="shared" si="109"/>
        <v>0</v>
      </c>
      <c r="AK383" s="11">
        <f t="shared" si="110"/>
        <v>0</v>
      </c>
      <c r="AL383" s="11">
        <f t="shared" si="111"/>
        <v>0</v>
      </c>
      <c r="AM383" s="11">
        <f t="shared" si="112"/>
        <v>0</v>
      </c>
      <c r="AN383" s="33">
        <f t="shared" si="98"/>
        <v>0</v>
      </c>
      <c r="AP383" s="33">
        <f t="shared" si="113"/>
        <v>0</v>
      </c>
      <c r="AQ383" s="93">
        <f t="shared" si="99"/>
        <v>0</v>
      </c>
      <c r="AR383" s="11">
        <f t="shared" si="100"/>
        <v>0</v>
      </c>
      <c r="AS383" s="11">
        <f t="shared" si="101"/>
        <v>0</v>
      </c>
      <c r="AT383" s="11">
        <f t="shared" si="115"/>
        <v>0</v>
      </c>
      <c r="AU383" s="11">
        <f t="shared" si="102"/>
        <v>0</v>
      </c>
      <c r="AV383" s="11">
        <f t="shared" si="103"/>
        <v>0</v>
      </c>
      <c r="AW383" s="11">
        <f t="shared" si="104"/>
        <v>0</v>
      </c>
    </row>
    <row r="384" spans="1:49">
      <c r="A384" s="38">
        <v>373</v>
      </c>
      <c r="B384" s="182" t="s">
        <v>282</v>
      </c>
      <c r="C384" s="201"/>
      <c r="D384" s="31"/>
      <c r="E384" s="184"/>
      <c r="F384" s="31"/>
      <c r="G384" s="31"/>
      <c r="H384" s="185">
        <f t="shared" si="105"/>
        <v>0</v>
      </c>
      <c r="I384" s="32"/>
      <c r="J384" s="219"/>
      <c r="K384" s="219"/>
      <c r="L384" s="178"/>
      <c r="M384" s="174">
        <f t="shared" si="106"/>
        <v>0</v>
      </c>
      <c r="N384" s="175" t="str">
        <f t="shared" si="107"/>
        <v/>
      </c>
      <c r="O384" s="176"/>
      <c r="P384" s="219"/>
      <c r="Q384" s="177">
        <f t="shared" si="114"/>
        <v>0</v>
      </c>
      <c r="R384" s="176"/>
      <c r="S384" s="176"/>
      <c r="T384" s="176"/>
      <c r="U384" s="176"/>
      <c r="V384" s="31"/>
      <c r="W384" s="219"/>
      <c r="X384" s="219"/>
      <c r="Y384" s="194">
        <f t="shared" si="97"/>
        <v>0</v>
      </c>
      <c r="Z384" s="36" t="s">
        <v>187</v>
      </c>
      <c r="AA384" s="36" t="s">
        <v>187</v>
      </c>
      <c r="AB384" s="219"/>
      <c r="AC384" s="36" t="s">
        <v>187</v>
      </c>
      <c r="AD384" s="36" t="s">
        <v>187</v>
      </c>
      <c r="AE384" s="219"/>
      <c r="AF384" s="36" t="s">
        <v>187</v>
      </c>
      <c r="AG384" s="36" t="s">
        <v>187</v>
      </c>
      <c r="AH384" s="219"/>
      <c r="AI384" s="198">
        <f t="shared" si="108"/>
        <v>0</v>
      </c>
      <c r="AJ384" s="196">
        <f t="shared" si="109"/>
        <v>0</v>
      </c>
      <c r="AK384" s="11">
        <f t="shared" si="110"/>
        <v>0</v>
      </c>
      <c r="AL384" s="11">
        <f t="shared" si="111"/>
        <v>0</v>
      </c>
      <c r="AM384" s="11">
        <f t="shared" si="112"/>
        <v>0</v>
      </c>
      <c r="AN384" s="33">
        <f t="shared" si="98"/>
        <v>0</v>
      </c>
      <c r="AP384" s="33">
        <f t="shared" si="113"/>
        <v>0</v>
      </c>
      <c r="AQ384" s="93">
        <f t="shared" si="99"/>
        <v>0</v>
      </c>
      <c r="AR384" s="11">
        <f t="shared" si="100"/>
        <v>0</v>
      </c>
      <c r="AS384" s="11">
        <f t="shared" si="101"/>
        <v>0</v>
      </c>
      <c r="AT384" s="11">
        <f t="shared" si="115"/>
        <v>0</v>
      </c>
      <c r="AU384" s="11">
        <f t="shared" si="102"/>
        <v>0</v>
      </c>
      <c r="AV384" s="11">
        <f t="shared" si="103"/>
        <v>0</v>
      </c>
      <c r="AW384" s="11">
        <f t="shared" si="104"/>
        <v>0</v>
      </c>
    </row>
    <row r="385" spans="1:49">
      <c r="A385" s="38">
        <v>374</v>
      </c>
      <c r="B385" s="182" t="s">
        <v>282</v>
      </c>
      <c r="C385" s="201"/>
      <c r="D385" s="31"/>
      <c r="E385" s="184"/>
      <c r="F385" s="31"/>
      <c r="G385" s="31"/>
      <c r="H385" s="185">
        <f t="shared" si="105"/>
        <v>0</v>
      </c>
      <c r="I385" s="32"/>
      <c r="J385" s="219"/>
      <c r="K385" s="219"/>
      <c r="L385" s="178"/>
      <c r="M385" s="174">
        <f t="shared" si="106"/>
        <v>0</v>
      </c>
      <c r="N385" s="175" t="str">
        <f t="shared" si="107"/>
        <v/>
      </c>
      <c r="O385" s="176"/>
      <c r="P385" s="219"/>
      <c r="Q385" s="177">
        <f t="shared" si="114"/>
        <v>0</v>
      </c>
      <c r="R385" s="176"/>
      <c r="S385" s="176"/>
      <c r="T385" s="176"/>
      <c r="U385" s="176"/>
      <c r="V385" s="31"/>
      <c r="W385" s="219"/>
      <c r="X385" s="219"/>
      <c r="Y385" s="194">
        <f t="shared" si="97"/>
        <v>0</v>
      </c>
      <c r="Z385" s="36" t="s">
        <v>187</v>
      </c>
      <c r="AA385" s="36" t="s">
        <v>187</v>
      </c>
      <c r="AB385" s="219"/>
      <c r="AC385" s="36" t="s">
        <v>187</v>
      </c>
      <c r="AD385" s="36" t="s">
        <v>187</v>
      </c>
      <c r="AE385" s="219"/>
      <c r="AF385" s="36" t="s">
        <v>187</v>
      </c>
      <c r="AG385" s="36" t="s">
        <v>187</v>
      </c>
      <c r="AH385" s="219"/>
      <c r="AI385" s="198">
        <f t="shared" si="108"/>
        <v>0</v>
      </c>
      <c r="AJ385" s="196">
        <f t="shared" si="109"/>
        <v>0</v>
      </c>
      <c r="AK385" s="11">
        <f t="shared" si="110"/>
        <v>0</v>
      </c>
      <c r="AL385" s="11">
        <f t="shared" si="111"/>
        <v>0</v>
      </c>
      <c r="AM385" s="11">
        <f t="shared" si="112"/>
        <v>0</v>
      </c>
      <c r="AN385" s="33">
        <f t="shared" si="98"/>
        <v>0</v>
      </c>
      <c r="AP385" s="33">
        <f t="shared" si="113"/>
        <v>0</v>
      </c>
      <c r="AQ385" s="93">
        <f t="shared" si="99"/>
        <v>0</v>
      </c>
      <c r="AR385" s="11">
        <f t="shared" si="100"/>
        <v>0</v>
      </c>
      <c r="AS385" s="11">
        <f t="shared" si="101"/>
        <v>0</v>
      </c>
      <c r="AT385" s="11">
        <f t="shared" si="115"/>
        <v>0</v>
      </c>
      <c r="AU385" s="11">
        <f t="shared" si="102"/>
        <v>0</v>
      </c>
      <c r="AV385" s="11">
        <f t="shared" si="103"/>
        <v>0</v>
      </c>
      <c r="AW385" s="11">
        <f t="shared" si="104"/>
        <v>0</v>
      </c>
    </row>
    <row r="386" spans="1:49">
      <c r="A386" s="38">
        <v>375</v>
      </c>
      <c r="B386" s="182" t="s">
        <v>282</v>
      </c>
      <c r="C386" s="201"/>
      <c r="D386" s="31"/>
      <c r="E386" s="184"/>
      <c r="F386" s="31"/>
      <c r="G386" s="31"/>
      <c r="H386" s="185">
        <f t="shared" si="105"/>
        <v>0</v>
      </c>
      <c r="I386" s="32"/>
      <c r="J386" s="219"/>
      <c r="K386" s="219"/>
      <c r="L386" s="178"/>
      <c r="M386" s="174">
        <f t="shared" si="106"/>
        <v>0</v>
      </c>
      <c r="N386" s="175" t="str">
        <f t="shared" si="107"/>
        <v/>
      </c>
      <c r="O386" s="176"/>
      <c r="P386" s="219"/>
      <c r="Q386" s="177">
        <f t="shared" si="114"/>
        <v>0</v>
      </c>
      <c r="R386" s="176"/>
      <c r="S386" s="176"/>
      <c r="T386" s="176"/>
      <c r="U386" s="176"/>
      <c r="V386" s="31"/>
      <c r="W386" s="219"/>
      <c r="X386" s="219"/>
      <c r="Y386" s="194">
        <f t="shared" si="97"/>
        <v>0</v>
      </c>
      <c r="Z386" s="36" t="s">
        <v>187</v>
      </c>
      <c r="AA386" s="36" t="s">
        <v>187</v>
      </c>
      <c r="AB386" s="219"/>
      <c r="AC386" s="36" t="s">
        <v>187</v>
      </c>
      <c r="AD386" s="36" t="s">
        <v>187</v>
      </c>
      <c r="AE386" s="219"/>
      <c r="AF386" s="36" t="s">
        <v>187</v>
      </c>
      <c r="AG386" s="36" t="s">
        <v>187</v>
      </c>
      <c r="AH386" s="219"/>
      <c r="AI386" s="198">
        <f t="shared" si="108"/>
        <v>0</v>
      </c>
      <c r="AJ386" s="196">
        <f t="shared" si="109"/>
        <v>0</v>
      </c>
      <c r="AK386" s="11">
        <f t="shared" si="110"/>
        <v>0</v>
      </c>
      <c r="AL386" s="11">
        <f t="shared" si="111"/>
        <v>0</v>
      </c>
      <c r="AM386" s="11">
        <f t="shared" si="112"/>
        <v>0</v>
      </c>
      <c r="AN386" s="33">
        <f t="shared" si="98"/>
        <v>0</v>
      </c>
      <c r="AP386" s="33">
        <f t="shared" si="113"/>
        <v>0</v>
      </c>
      <c r="AQ386" s="93">
        <f t="shared" si="99"/>
        <v>0</v>
      </c>
      <c r="AR386" s="11">
        <f t="shared" si="100"/>
        <v>0</v>
      </c>
      <c r="AS386" s="11">
        <f t="shared" si="101"/>
        <v>0</v>
      </c>
      <c r="AT386" s="11">
        <f t="shared" si="115"/>
        <v>0</v>
      </c>
      <c r="AU386" s="11">
        <f t="shared" si="102"/>
        <v>0</v>
      </c>
      <c r="AV386" s="11">
        <f t="shared" si="103"/>
        <v>0</v>
      </c>
      <c r="AW386" s="11">
        <f t="shared" si="104"/>
        <v>0</v>
      </c>
    </row>
    <row r="387" spans="1:49">
      <c r="A387" s="38">
        <v>376</v>
      </c>
      <c r="B387" s="182" t="s">
        <v>282</v>
      </c>
      <c r="C387" s="201"/>
      <c r="D387" s="31"/>
      <c r="E387" s="184"/>
      <c r="F387" s="31"/>
      <c r="G387" s="31"/>
      <c r="H387" s="185">
        <f t="shared" si="105"/>
        <v>0</v>
      </c>
      <c r="I387" s="32"/>
      <c r="J387" s="219"/>
      <c r="K387" s="219"/>
      <c r="L387" s="178"/>
      <c r="M387" s="174">
        <f t="shared" si="106"/>
        <v>0</v>
      </c>
      <c r="N387" s="175" t="str">
        <f t="shared" si="107"/>
        <v/>
      </c>
      <c r="O387" s="176"/>
      <c r="P387" s="219"/>
      <c r="Q387" s="177">
        <f t="shared" si="114"/>
        <v>0</v>
      </c>
      <c r="R387" s="176"/>
      <c r="S387" s="176"/>
      <c r="T387" s="176"/>
      <c r="U387" s="176"/>
      <c r="V387" s="31"/>
      <c r="W387" s="219"/>
      <c r="X387" s="219"/>
      <c r="Y387" s="194">
        <f t="shared" si="97"/>
        <v>0</v>
      </c>
      <c r="Z387" s="36" t="s">
        <v>187</v>
      </c>
      <c r="AA387" s="36" t="s">
        <v>187</v>
      </c>
      <c r="AB387" s="219"/>
      <c r="AC387" s="36" t="s">
        <v>187</v>
      </c>
      <c r="AD387" s="36" t="s">
        <v>187</v>
      </c>
      <c r="AE387" s="219"/>
      <c r="AF387" s="36" t="s">
        <v>187</v>
      </c>
      <c r="AG387" s="36" t="s">
        <v>187</v>
      </c>
      <c r="AH387" s="219"/>
      <c r="AI387" s="198">
        <f t="shared" si="108"/>
        <v>0</v>
      </c>
      <c r="AJ387" s="196">
        <f t="shared" si="109"/>
        <v>0</v>
      </c>
      <c r="AK387" s="11">
        <f t="shared" si="110"/>
        <v>0</v>
      </c>
      <c r="AL387" s="11">
        <f t="shared" si="111"/>
        <v>0</v>
      </c>
      <c r="AM387" s="11">
        <f t="shared" si="112"/>
        <v>0</v>
      </c>
      <c r="AN387" s="33">
        <f t="shared" si="98"/>
        <v>0</v>
      </c>
      <c r="AP387" s="33">
        <f t="shared" si="113"/>
        <v>0</v>
      </c>
      <c r="AQ387" s="93">
        <f t="shared" si="99"/>
        <v>0</v>
      </c>
      <c r="AR387" s="11">
        <f t="shared" si="100"/>
        <v>0</v>
      </c>
      <c r="AS387" s="11">
        <f t="shared" si="101"/>
        <v>0</v>
      </c>
      <c r="AT387" s="11">
        <f t="shared" si="115"/>
        <v>0</v>
      </c>
      <c r="AU387" s="11">
        <f t="shared" si="102"/>
        <v>0</v>
      </c>
      <c r="AV387" s="11">
        <f t="shared" si="103"/>
        <v>0</v>
      </c>
      <c r="AW387" s="11">
        <f t="shared" si="104"/>
        <v>0</v>
      </c>
    </row>
    <row r="388" spans="1:49">
      <c r="A388" s="38">
        <v>377</v>
      </c>
      <c r="B388" s="182" t="s">
        <v>282</v>
      </c>
      <c r="C388" s="201"/>
      <c r="D388" s="31"/>
      <c r="E388" s="184"/>
      <c r="F388" s="31"/>
      <c r="G388" s="31"/>
      <c r="H388" s="185">
        <f t="shared" si="105"/>
        <v>0</v>
      </c>
      <c r="I388" s="32"/>
      <c r="J388" s="219"/>
      <c r="K388" s="219"/>
      <c r="L388" s="178"/>
      <c r="M388" s="174">
        <f t="shared" si="106"/>
        <v>0</v>
      </c>
      <c r="N388" s="175" t="str">
        <f t="shared" si="107"/>
        <v/>
      </c>
      <c r="O388" s="176"/>
      <c r="P388" s="219"/>
      <c r="Q388" s="177">
        <f t="shared" si="114"/>
        <v>0</v>
      </c>
      <c r="R388" s="176"/>
      <c r="S388" s="176"/>
      <c r="T388" s="176"/>
      <c r="U388" s="176"/>
      <c r="V388" s="31"/>
      <c r="W388" s="219"/>
      <c r="X388" s="219"/>
      <c r="Y388" s="194">
        <f t="shared" si="97"/>
        <v>0</v>
      </c>
      <c r="Z388" s="36" t="s">
        <v>187</v>
      </c>
      <c r="AA388" s="36" t="s">
        <v>187</v>
      </c>
      <c r="AB388" s="219"/>
      <c r="AC388" s="36" t="s">
        <v>187</v>
      </c>
      <c r="AD388" s="36" t="s">
        <v>187</v>
      </c>
      <c r="AE388" s="219"/>
      <c r="AF388" s="36" t="s">
        <v>187</v>
      </c>
      <c r="AG388" s="36" t="s">
        <v>187</v>
      </c>
      <c r="AH388" s="219"/>
      <c r="AI388" s="198">
        <f t="shared" si="108"/>
        <v>0</v>
      </c>
      <c r="AJ388" s="196">
        <f t="shared" si="109"/>
        <v>0</v>
      </c>
      <c r="AK388" s="11">
        <f t="shared" si="110"/>
        <v>0</v>
      </c>
      <c r="AL388" s="11">
        <f t="shared" si="111"/>
        <v>0</v>
      </c>
      <c r="AM388" s="11">
        <f t="shared" si="112"/>
        <v>0</v>
      </c>
      <c r="AN388" s="33">
        <f t="shared" si="98"/>
        <v>0</v>
      </c>
      <c r="AP388" s="33">
        <f t="shared" si="113"/>
        <v>0</v>
      </c>
      <c r="AQ388" s="93">
        <f t="shared" si="99"/>
        <v>0</v>
      </c>
      <c r="AR388" s="11">
        <f t="shared" si="100"/>
        <v>0</v>
      </c>
      <c r="AS388" s="11">
        <f t="shared" si="101"/>
        <v>0</v>
      </c>
      <c r="AT388" s="11">
        <f t="shared" si="115"/>
        <v>0</v>
      </c>
      <c r="AU388" s="11">
        <f t="shared" si="102"/>
        <v>0</v>
      </c>
      <c r="AV388" s="11">
        <f t="shared" si="103"/>
        <v>0</v>
      </c>
      <c r="AW388" s="11">
        <f t="shared" si="104"/>
        <v>0</v>
      </c>
    </row>
    <row r="389" spans="1:49">
      <c r="A389" s="38">
        <v>378</v>
      </c>
      <c r="B389" s="182" t="s">
        <v>282</v>
      </c>
      <c r="C389" s="201"/>
      <c r="D389" s="31"/>
      <c r="E389" s="184"/>
      <c r="F389" s="31"/>
      <c r="G389" s="31"/>
      <c r="H389" s="185">
        <f t="shared" si="105"/>
        <v>0</v>
      </c>
      <c r="I389" s="32"/>
      <c r="J389" s="219"/>
      <c r="K389" s="219"/>
      <c r="L389" s="178"/>
      <c r="M389" s="174">
        <f t="shared" si="106"/>
        <v>0</v>
      </c>
      <c r="N389" s="175" t="str">
        <f t="shared" si="107"/>
        <v/>
      </c>
      <c r="O389" s="176"/>
      <c r="P389" s="219"/>
      <c r="Q389" s="177">
        <f t="shared" si="114"/>
        <v>0</v>
      </c>
      <c r="R389" s="176"/>
      <c r="S389" s="176"/>
      <c r="T389" s="176"/>
      <c r="U389" s="176"/>
      <c r="V389" s="31"/>
      <c r="W389" s="219"/>
      <c r="X389" s="219"/>
      <c r="Y389" s="194">
        <f t="shared" si="97"/>
        <v>0</v>
      </c>
      <c r="Z389" s="36" t="s">
        <v>187</v>
      </c>
      <c r="AA389" s="36" t="s">
        <v>187</v>
      </c>
      <c r="AB389" s="219"/>
      <c r="AC389" s="36" t="s">
        <v>187</v>
      </c>
      <c r="AD389" s="36" t="s">
        <v>187</v>
      </c>
      <c r="AE389" s="219"/>
      <c r="AF389" s="36" t="s">
        <v>187</v>
      </c>
      <c r="AG389" s="36" t="s">
        <v>187</v>
      </c>
      <c r="AH389" s="219"/>
      <c r="AI389" s="198">
        <f t="shared" si="108"/>
        <v>0</v>
      </c>
      <c r="AJ389" s="196">
        <f t="shared" si="109"/>
        <v>0</v>
      </c>
      <c r="AK389" s="11">
        <f t="shared" si="110"/>
        <v>0</v>
      </c>
      <c r="AL389" s="11">
        <f t="shared" si="111"/>
        <v>0</v>
      </c>
      <c r="AM389" s="11">
        <f t="shared" si="112"/>
        <v>0</v>
      </c>
      <c r="AN389" s="33">
        <f t="shared" si="98"/>
        <v>0</v>
      </c>
      <c r="AP389" s="33">
        <f t="shared" si="113"/>
        <v>0</v>
      </c>
      <c r="AQ389" s="93">
        <f t="shared" si="99"/>
        <v>0</v>
      </c>
      <c r="AR389" s="11">
        <f t="shared" si="100"/>
        <v>0</v>
      </c>
      <c r="AS389" s="11">
        <f t="shared" si="101"/>
        <v>0</v>
      </c>
      <c r="AT389" s="11">
        <f t="shared" si="115"/>
        <v>0</v>
      </c>
      <c r="AU389" s="11">
        <f t="shared" si="102"/>
        <v>0</v>
      </c>
      <c r="AV389" s="11">
        <f t="shared" si="103"/>
        <v>0</v>
      </c>
      <c r="AW389" s="11">
        <f t="shared" si="104"/>
        <v>0</v>
      </c>
    </row>
    <row r="390" spans="1:49">
      <c r="A390" s="38">
        <v>379</v>
      </c>
      <c r="B390" s="182" t="s">
        <v>282</v>
      </c>
      <c r="C390" s="201"/>
      <c r="D390" s="31"/>
      <c r="E390" s="184"/>
      <c r="F390" s="31"/>
      <c r="G390" s="31"/>
      <c r="H390" s="185">
        <f t="shared" si="105"/>
        <v>0</v>
      </c>
      <c r="I390" s="32"/>
      <c r="J390" s="219"/>
      <c r="K390" s="219"/>
      <c r="L390" s="178"/>
      <c r="M390" s="174">
        <f t="shared" si="106"/>
        <v>0</v>
      </c>
      <c r="N390" s="175" t="str">
        <f t="shared" si="107"/>
        <v/>
      </c>
      <c r="O390" s="176"/>
      <c r="P390" s="219"/>
      <c r="Q390" s="177">
        <f t="shared" si="114"/>
        <v>0</v>
      </c>
      <c r="R390" s="176"/>
      <c r="S390" s="176"/>
      <c r="T390" s="176"/>
      <c r="U390" s="176"/>
      <c r="V390" s="31"/>
      <c r="W390" s="219"/>
      <c r="X390" s="219"/>
      <c r="Y390" s="194">
        <f t="shared" si="97"/>
        <v>0</v>
      </c>
      <c r="Z390" s="36" t="s">
        <v>187</v>
      </c>
      <c r="AA390" s="36" t="s">
        <v>187</v>
      </c>
      <c r="AB390" s="219"/>
      <c r="AC390" s="36" t="s">
        <v>187</v>
      </c>
      <c r="AD390" s="36" t="s">
        <v>187</v>
      </c>
      <c r="AE390" s="219"/>
      <c r="AF390" s="36" t="s">
        <v>187</v>
      </c>
      <c r="AG390" s="36" t="s">
        <v>187</v>
      </c>
      <c r="AH390" s="219"/>
      <c r="AI390" s="198">
        <f t="shared" si="108"/>
        <v>0</v>
      </c>
      <c r="AJ390" s="196">
        <f t="shared" si="109"/>
        <v>0</v>
      </c>
      <c r="AK390" s="11">
        <f t="shared" si="110"/>
        <v>0</v>
      </c>
      <c r="AL390" s="11">
        <f t="shared" si="111"/>
        <v>0</v>
      </c>
      <c r="AM390" s="11">
        <f t="shared" si="112"/>
        <v>0</v>
      </c>
      <c r="AN390" s="33">
        <f t="shared" si="98"/>
        <v>0</v>
      </c>
      <c r="AP390" s="33">
        <f t="shared" si="113"/>
        <v>0</v>
      </c>
      <c r="AQ390" s="93">
        <f t="shared" si="99"/>
        <v>0</v>
      </c>
      <c r="AR390" s="11">
        <f t="shared" si="100"/>
        <v>0</v>
      </c>
      <c r="AS390" s="11">
        <f t="shared" si="101"/>
        <v>0</v>
      </c>
      <c r="AT390" s="11">
        <f t="shared" si="115"/>
        <v>0</v>
      </c>
      <c r="AU390" s="11">
        <f t="shared" si="102"/>
        <v>0</v>
      </c>
      <c r="AV390" s="11">
        <f t="shared" si="103"/>
        <v>0</v>
      </c>
      <c r="AW390" s="11">
        <f t="shared" si="104"/>
        <v>0</v>
      </c>
    </row>
    <row r="391" spans="1:49">
      <c r="A391" s="38">
        <v>380</v>
      </c>
      <c r="B391" s="182" t="s">
        <v>282</v>
      </c>
      <c r="C391" s="201"/>
      <c r="D391" s="31"/>
      <c r="E391" s="184"/>
      <c r="F391" s="31"/>
      <c r="G391" s="31"/>
      <c r="H391" s="185">
        <f t="shared" si="105"/>
        <v>0</v>
      </c>
      <c r="I391" s="32"/>
      <c r="J391" s="219"/>
      <c r="K391" s="219"/>
      <c r="L391" s="178"/>
      <c r="M391" s="174">
        <f t="shared" si="106"/>
        <v>0</v>
      </c>
      <c r="N391" s="175" t="str">
        <f t="shared" si="107"/>
        <v/>
      </c>
      <c r="O391" s="176"/>
      <c r="P391" s="219"/>
      <c r="Q391" s="177">
        <f t="shared" si="114"/>
        <v>0</v>
      </c>
      <c r="R391" s="176"/>
      <c r="S391" s="176"/>
      <c r="T391" s="176"/>
      <c r="U391" s="176"/>
      <c r="V391" s="31"/>
      <c r="W391" s="219"/>
      <c r="X391" s="219"/>
      <c r="Y391" s="194">
        <f t="shared" si="97"/>
        <v>0</v>
      </c>
      <c r="Z391" s="36" t="s">
        <v>187</v>
      </c>
      <c r="AA391" s="36" t="s">
        <v>187</v>
      </c>
      <c r="AB391" s="219"/>
      <c r="AC391" s="36" t="s">
        <v>187</v>
      </c>
      <c r="AD391" s="36" t="s">
        <v>187</v>
      </c>
      <c r="AE391" s="219"/>
      <c r="AF391" s="36" t="s">
        <v>187</v>
      </c>
      <c r="AG391" s="36" t="s">
        <v>187</v>
      </c>
      <c r="AH391" s="219"/>
      <c r="AI391" s="198">
        <f t="shared" si="108"/>
        <v>0</v>
      </c>
      <c r="AJ391" s="196">
        <f t="shared" si="109"/>
        <v>0</v>
      </c>
      <c r="AK391" s="11">
        <f t="shared" si="110"/>
        <v>0</v>
      </c>
      <c r="AL391" s="11">
        <f t="shared" si="111"/>
        <v>0</v>
      </c>
      <c r="AM391" s="11">
        <f t="shared" si="112"/>
        <v>0</v>
      </c>
      <c r="AN391" s="33">
        <f t="shared" si="98"/>
        <v>0</v>
      </c>
      <c r="AP391" s="33">
        <f t="shared" si="113"/>
        <v>0</v>
      </c>
      <c r="AQ391" s="93">
        <f t="shared" si="99"/>
        <v>0</v>
      </c>
      <c r="AR391" s="11">
        <f t="shared" si="100"/>
        <v>0</v>
      </c>
      <c r="AS391" s="11">
        <f t="shared" si="101"/>
        <v>0</v>
      </c>
      <c r="AT391" s="11">
        <f t="shared" si="115"/>
        <v>0</v>
      </c>
      <c r="AU391" s="11">
        <f t="shared" si="102"/>
        <v>0</v>
      </c>
      <c r="AV391" s="11">
        <f t="shared" si="103"/>
        <v>0</v>
      </c>
      <c r="AW391" s="11">
        <f t="shared" si="104"/>
        <v>0</v>
      </c>
    </row>
    <row r="392" spans="1:49">
      <c r="A392" s="38">
        <v>381</v>
      </c>
      <c r="B392" s="182" t="s">
        <v>282</v>
      </c>
      <c r="C392" s="201"/>
      <c r="D392" s="31"/>
      <c r="E392" s="184"/>
      <c r="F392" s="31"/>
      <c r="G392" s="31"/>
      <c r="H392" s="185">
        <f t="shared" si="105"/>
        <v>0</v>
      </c>
      <c r="I392" s="32"/>
      <c r="J392" s="219"/>
      <c r="K392" s="219"/>
      <c r="L392" s="178"/>
      <c r="M392" s="174">
        <f t="shared" si="106"/>
        <v>0</v>
      </c>
      <c r="N392" s="175" t="str">
        <f t="shared" si="107"/>
        <v/>
      </c>
      <c r="O392" s="176"/>
      <c r="P392" s="219"/>
      <c r="Q392" s="177">
        <f t="shared" si="114"/>
        <v>0</v>
      </c>
      <c r="R392" s="176"/>
      <c r="S392" s="176"/>
      <c r="T392" s="176"/>
      <c r="U392" s="176"/>
      <c r="V392" s="31"/>
      <c r="W392" s="219"/>
      <c r="X392" s="219"/>
      <c r="Y392" s="194">
        <f t="shared" si="97"/>
        <v>0</v>
      </c>
      <c r="Z392" s="36" t="s">
        <v>187</v>
      </c>
      <c r="AA392" s="36" t="s">
        <v>187</v>
      </c>
      <c r="AB392" s="219"/>
      <c r="AC392" s="36" t="s">
        <v>187</v>
      </c>
      <c r="AD392" s="36" t="s">
        <v>187</v>
      </c>
      <c r="AE392" s="219"/>
      <c r="AF392" s="36" t="s">
        <v>187</v>
      </c>
      <c r="AG392" s="36" t="s">
        <v>187</v>
      </c>
      <c r="AH392" s="219"/>
      <c r="AI392" s="198">
        <f t="shared" si="108"/>
        <v>0</v>
      </c>
      <c r="AJ392" s="196">
        <f t="shared" si="109"/>
        <v>0</v>
      </c>
      <c r="AK392" s="11">
        <f t="shared" si="110"/>
        <v>0</v>
      </c>
      <c r="AL392" s="11">
        <f t="shared" si="111"/>
        <v>0</v>
      </c>
      <c r="AM392" s="11">
        <f t="shared" si="112"/>
        <v>0</v>
      </c>
      <c r="AN392" s="33">
        <f t="shared" si="98"/>
        <v>0</v>
      </c>
      <c r="AP392" s="33">
        <f t="shared" si="113"/>
        <v>0</v>
      </c>
      <c r="AQ392" s="93">
        <f t="shared" si="99"/>
        <v>0</v>
      </c>
      <c r="AR392" s="11">
        <f t="shared" si="100"/>
        <v>0</v>
      </c>
      <c r="AS392" s="11">
        <f t="shared" si="101"/>
        <v>0</v>
      </c>
      <c r="AT392" s="11">
        <f t="shared" si="115"/>
        <v>0</v>
      </c>
      <c r="AU392" s="11">
        <f t="shared" si="102"/>
        <v>0</v>
      </c>
      <c r="AV392" s="11">
        <f t="shared" si="103"/>
        <v>0</v>
      </c>
      <c r="AW392" s="11">
        <f t="shared" si="104"/>
        <v>0</v>
      </c>
    </row>
    <row r="393" spans="1:49">
      <c r="A393" s="38">
        <v>382</v>
      </c>
      <c r="B393" s="182" t="s">
        <v>282</v>
      </c>
      <c r="C393" s="201"/>
      <c r="D393" s="31"/>
      <c r="E393" s="184"/>
      <c r="F393" s="31"/>
      <c r="G393" s="31"/>
      <c r="H393" s="185">
        <f t="shared" si="105"/>
        <v>0</v>
      </c>
      <c r="I393" s="32"/>
      <c r="J393" s="219"/>
      <c r="K393" s="219"/>
      <c r="L393" s="178"/>
      <c r="M393" s="174">
        <f t="shared" si="106"/>
        <v>0</v>
      </c>
      <c r="N393" s="175" t="str">
        <f t="shared" si="107"/>
        <v/>
      </c>
      <c r="O393" s="176"/>
      <c r="P393" s="219"/>
      <c r="Q393" s="177">
        <f t="shared" si="114"/>
        <v>0</v>
      </c>
      <c r="R393" s="176"/>
      <c r="S393" s="176"/>
      <c r="T393" s="176"/>
      <c r="U393" s="176"/>
      <c r="V393" s="31"/>
      <c r="W393" s="219"/>
      <c r="X393" s="219"/>
      <c r="Y393" s="194">
        <f t="shared" si="97"/>
        <v>0</v>
      </c>
      <c r="Z393" s="36" t="s">
        <v>187</v>
      </c>
      <c r="AA393" s="36" t="s">
        <v>187</v>
      </c>
      <c r="AB393" s="219"/>
      <c r="AC393" s="36" t="s">
        <v>187</v>
      </c>
      <c r="AD393" s="36" t="s">
        <v>187</v>
      </c>
      <c r="AE393" s="219"/>
      <c r="AF393" s="36" t="s">
        <v>187</v>
      </c>
      <c r="AG393" s="36" t="s">
        <v>187</v>
      </c>
      <c r="AH393" s="219"/>
      <c r="AI393" s="198">
        <f t="shared" si="108"/>
        <v>0</v>
      </c>
      <c r="AJ393" s="196">
        <f t="shared" si="109"/>
        <v>0</v>
      </c>
      <c r="AK393" s="11">
        <f t="shared" si="110"/>
        <v>0</v>
      </c>
      <c r="AL393" s="11">
        <f t="shared" si="111"/>
        <v>0</v>
      </c>
      <c r="AM393" s="11">
        <f t="shared" si="112"/>
        <v>0</v>
      </c>
      <c r="AN393" s="33">
        <f t="shared" si="98"/>
        <v>0</v>
      </c>
      <c r="AP393" s="33">
        <f t="shared" si="113"/>
        <v>0</v>
      </c>
      <c r="AQ393" s="93">
        <f t="shared" si="99"/>
        <v>0</v>
      </c>
      <c r="AR393" s="11">
        <f t="shared" si="100"/>
        <v>0</v>
      </c>
      <c r="AS393" s="11">
        <f t="shared" si="101"/>
        <v>0</v>
      </c>
      <c r="AT393" s="11">
        <f t="shared" si="115"/>
        <v>0</v>
      </c>
      <c r="AU393" s="11">
        <f t="shared" si="102"/>
        <v>0</v>
      </c>
      <c r="AV393" s="11">
        <f t="shared" si="103"/>
        <v>0</v>
      </c>
      <c r="AW393" s="11">
        <f t="shared" si="104"/>
        <v>0</v>
      </c>
    </row>
    <row r="394" spans="1:49">
      <c r="A394" s="38">
        <v>383</v>
      </c>
      <c r="B394" s="182" t="s">
        <v>282</v>
      </c>
      <c r="C394" s="201"/>
      <c r="D394" s="31"/>
      <c r="E394" s="184"/>
      <c r="F394" s="31"/>
      <c r="G394" s="31"/>
      <c r="H394" s="185">
        <f t="shared" si="105"/>
        <v>0</v>
      </c>
      <c r="I394" s="32"/>
      <c r="J394" s="219"/>
      <c r="K394" s="219"/>
      <c r="L394" s="178"/>
      <c r="M394" s="174">
        <f t="shared" si="106"/>
        <v>0</v>
      </c>
      <c r="N394" s="175" t="str">
        <f t="shared" si="107"/>
        <v/>
      </c>
      <c r="O394" s="176"/>
      <c r="P394" s="219"/>
      <c r="Q394" s="177">
        <f t="shared" si="114"/>
        <v>0</v>
      </c>
      <c r="R394" s="176"/>
      <c r="S394" s="176"/>
      <c r="T394" s="176"/>
      <c r="U394" s="176"/>
      <c r="V394" s="31"/>
      <c r="W394" s="219"/>
      <c r="X394" s="219"/>
      <c r="Y394" s="194">
        <f t="shared" si="97"/>
        <v>0</v>
      </c>
      <c r="Z394" s="36" t="s">
        <v>187</v>
      </c>
      <c r="AA394" s="36" t="s">
        <v>187</v>
      </c>
      <c r="AB394" s="219"/>
      <c r="AC394" s="36" t="s">
        <v>187</v>
      </c>
      <c r="AD394" s="36" t="s">
        <v>187</v>
      </c>
      <c r="AE394" s="219"/>
      <c r="AF394" s="36" t="s">
        <v>187</v>
      </c>
      <c r="AG394" s="36" t="s">
        <v>187</v>
      </c>
      <c r="AH394" s="219"/>
      <c r="AI394" s="198">
        <f t="shared" si="108"/>
        <v>0</v>
      </c>
      <c r="AJ394" s="196">
        <f t="shared" si="109"/>
        <v>0</v>
      </c>
      <c r="AK394" s="11">
        <f t="shared" si="110"/>
        <v>0</v>
      </c>
      <c r="AL394" s="11">
        <f t="shared" si="111"/>
        <v>0</v>
      </c>
      <c r="AM394" s="11">
        <f t="shared" si="112"/>
        <v>0</v>
      </c>
      <c r="AN394" s="33">
        <f t="shared" si="98"/>
        <v>0</v>
      </c>
      <c r="AP394" s="33">
        <f t="shared" si="113"/>
        <v>0</v>
      </c>
      <c r="AQ394" s="93">
        <f t="shared" si="99"/>
        <v>0</v>
      </c>
      <c r="AR394" s="11">
        <f t="shared" si="100"/>
        <v>0</v>
      </c>
      <c r="AS394" s="11">
        <f t="shared" si="101"/>
        <v>0</v>
      </c>
      <c r="AT394" s="11">
        <f t="shared" si="115"/>
        <v>0</v>
      </c>
      <c r="AU394" s="11">
        <f t="shared" si="102"/>
        <v>0</v>
      </c>
      <c r="AV394" s="11">
        <f t="shared" si="103"/>
        <v>0</v>
      </c>
      <c r="AW394" s="11">
        <f t="shared" si="104"/>
        <v>0</v>
      </c>
    </row>
    <row r="395" spans="1:49">
      <c r="A395" s="38">
        <v>384</v>
      </c>
      <c r="B395" s="182" t="s">
        <v>282</v>
      </c>
      <c r="C395" s="201"/>
      <c r="D395" s="31"/>
      <c r="E395" s="184"/>
      <c r="F395" s="31"/>
      <c r="G395" s="31"/>
      <c r="H395" s="185">
        <f t="shared" si="105"/>
        <v>0</v>
      </c>
      <c r="I395" s="32"/>
      <c r="J395" s="219"/>
      <c r="K395" s="219"/>
      <c r="L395" s="178"/>
      <c r="M395" s="174">
        <f t="shared" si="106"/>
        <v>0</v>
      </c>
      <c r="N395" s="175" t="str">
        <f t="shared" si="107"/>
        <v/>
      </c>
      <c r="O395" s="176"/>
      <c r="P395" s="219"/>
      <c r="Q395" s="177">
        <f t="shared" si="114"/>
        <v>0</v>
      </c>
      <c r="R395" s="176"/>
      <c r="S395" s="176"/>
      <c r="T395" s="176"/>
      <c r="U395" s="176"/>
      <c r="V395" s="31"/>
      <c r="W395" s="219"/>
      <c r="X395" s="219"/>
      <c r="Y395" s="194">
        <f t="shared" si="97"/>
        <v>0</v>
      </c>
      <c r="Z395" s="36" t="s">
        <v>187</v>
      </c>
      <c r="AA395" s="36" t="s">
        <v>187</v>
      </c>
      <c r="AB395" s="219"/>
      <c r="AC395" s="36" t="s">
        <v>187</v>
      </c>
      <c r="AD395" s="36" t="s">
        <v>187</v>
      </c>
      <c r="AE395" s="219"/>
      <c r="AF395" s="36" t="s">
        <v>187</v>
      </c>
      <c r="AG395" s="36" t="s">
        <v>187</v>
      </c>
      <c r="AH395" s="219"/>
      <c r="AI395" s="198">
        <f t="shared" si="108"/>
        <v>0</v>
      </c>
      <c r="AJ395" s="196">
        <f t="shared" si="109"/>
        <v>0</v>
      </c>
      <c r="AK395" s="11">
        <f t="shared" si="110"/>
        <v>0</v>
      </c>
      <c r="AL395" s="11">
        <f t="shared" si="111"/>
        <v>0</v>
      </c>
      <c r="AM395" s="11">
        <f t="shared" si="112"/>
        <v>0</v>
      </c>
      <c r="AN395" s="33">
        <f t="shared" si="98"/>
        <v>0</v>
      </c>
      <c r="AP395" s="33">
        <f t="shared" si="113"/>
        <v>0</v>
      </c>
      <c r="AQ395" s="93">
        <f t="shared" si="99"/>
        <v>0</v>
      </c>
      <c r="AR395" s="11">
        <f t="shared" si="100"/>
        <v>0</v>
      </c>
      <c r="AS395" s="11">
        <f t="shared" si="101"/>
        <v>0</v>
      </c>
      <c r="AT395" s="11">
        <f t="shared" si="115"/>
        <v>0</v>
      </c>
      <c r="AU395" s="11">
        <f t="shared" si="102"/>
        <v>0</v>
      </c>
      <c r="AV395" s="11">
        <f t="shared" si="103"/>
        <v>0</v>
      </c>
      <c r="AW395" s="11">
        <f t="shared" si="104"/>
        <v>0</v>
      </c>
    </row>
    <row r="396" spans="1:49">
      <c r="A396" s="38">
        <v>385</v>
      </c>
      <c r="B396" s="182" t="s">
        <v>282</v>
      </c>
      <c r="C396" s="201"/>
      <c r="D396" s="31"/>
      <c r="E396" s="184"/>
      <c r="F396" s="31"/>
      <c r="G396" s="31"/>
      <c r="H396" s="185">
        <f t="shared" si="105"/>
        <v>0</v>
      </c>
      <c r="I396" s="32"/>
      <c r="J396" s="219"/>
      <c r="K396" s="219"/>
      <c r="L396" s="178"/>
      <c r="M396" s="174">
        <f t="shared" si="106"/>
        <v>0</v>
      </c>
      <c r="N396" s="175" t="str">
        <f t="shared" si="107"/>
        <v/>
      </c>
      <c r="O396" s="176"/>
      <c r="P396" s="219"/>
      <c r="Q396" s="177">
        <f t="shared" si="114"/>
        <v>0</v>
      </c>
      <c r="R396" s="176"/>
      <c r="S396" s="176"/>
      <c r="T396" s="176"/>
      <c r="U396" s="176"/>
      <c r="V396" s="31"/>
      <c r="W396" s="219"/>
      <c r="X396" s="219"/>
      <c r="Y396" s="194">
        <f t="shared" ref="Y396:Y459" si="116">IF(B396="โปรดเลือก ",0,IF(P396&lt;&gt;0,P396,IF(W396&gt;0,W396+X396,(J396+N396)*12+O396*12+P396+S396+T396+U396)))</f>
        <v>0</v>
      </c>
      <c r="Z396" s="36" t="s">
        <v>187</v>
      </c>
      <c r="AA396" s="36" t="s">
        <v>187</v>
      </c>
      <c r="AB396" s="219"/>
      <c r="AC396" s="36" t="s">
        <v>187</v>
      </c>
      <c r="AD396" s="36" t="s">
        <v>187</v>
      </c>
      <c r="AE396" s="219"/>
      <c r="AF396" s="36" t="s">
        <v>187</v>
      </c>
      <c r="AG396" s="36" t="s">
        <v>187</v>
      </c>
      <c r="AH396" s="219"/>
      <c r="AI396" s="198">
        <f t="shared" si="108"/>
        <v>0</v>
      </c>
      <c r="AJ396" s="196">
        <f t="shared" si="109"/>
        <v>0</v>
      </c>
      <c r="AK396" s="11">
        <f t="shared" si="110"/>
        <v>0</v>
      </c>
      <c r="AL396" s="11">
        <f t="shared" si="111"/>
        <v>0</v>
      </c>
      <c r="AM396" s="11">
        <f t="shared" si="112"/>
        <v>0</v>
      </c>
      <c r="AN396" s="33">
        <f t="shared" ref="AN396:AN459" si="117">IF(B396="โปรดเลือก",0,IF(B396="เป็นสมาชิก กบข. ",(AK396/365)+(AL396/12)+AM396+I396,ROUND((AK396/365)+(AL396/12)+AM396,0)))</f>
        <v>0</v>
      </c>
      <c r="AP396" s="33">
        <f t="shared" si="113"/>
        <v>0</v>
      </c>
      <c r="AQ396" s="93">
        <f t="shared" ref="AQ396:AQ459" si="118">IFERROR(VALUE(LEFT(F396,2)),0)</f>
        <v>0</v>
      </c>
      <c r="AR396" s="11">
        <f t="shared" ref="AR396:AR459" si="119">IFERROR(VALUE(MID(F396,4,2)),0)</f>
        <v>0</v>
      </c>
      <c r="AS396" s="11">
        <f t="shared" ref="AS396:AS459" si="120">IFERROR(VALUE(RIGHT(F396,4)),0)</f>
        <v>0</v>
      </c>
      <c r="AT396" s="11">
        <f t="shared" si="115"/>
        <v>0</v>
      </c>
      <c r="AU396" s="11">
        <f t="shared" ref="AU396:AU459" si="121">IFERROR(VALUE(LEFT(G396,2)),0)</f>
        <v>0</v>
      </c>
      <c r="AV396" s="11">
        <f t="shared" ref="AV396:AV459" si="122">IFERROR(VALUE(MID(G396,4,2)),0)</f>
        <v>0</v>
      </c>
      <c r="AW396" s="11">
        <f t="shared" ref="AW396:AW459" si="123">IFERROR(VALUE(RIGHT(G396,4)),0)</f>
        <v>0</v>
      </c>
    </row>
    <row r="397" spans="1:49">
      <c r="A397" s="38">
        <v>386</v>
      </c>
      <c r="B397" s="182" t="s">
        <v>282</v>
      </c>
      <c r="C397" s="201"/>
      <c r="D397" s="31"/>
      <c r="E397" s="184"/>
      <c r="F397" s="31"/>
      <c r="G397" s="31"/>
      <c r="H397" s="185">
        <f t="shared" ref="H397:H460" si="124">IFERROR(IF(B397="โปรดเลือก",0,IF(B397="ไม่เป็นสมาชิก กบข.",ROUND((DATEDIF(F397,G397,"Y")+DATEDIF(F397,G397,"Ym")/12)+I397,0),AN397)),0)</f>
        <v>0</v>
      </c>
      <c r="I397" s="32"/>
      <c r="J397" s="219"/>
      <c r="K397" s="219"/>
      <c r="L397" s="178"/>
      <c r="M397" s="174">
        <f t="shared" ref="M397:M460" si="125">L397+K397</f>
        <v>0</v>
      </c>
      <c r="N397" s="175" t="str">
        <f t="shared" ref="N397:N460" si="126">IFERROR(IF(P397&lt;&gt;0,0,IF(B397="โปรดเลือก ","",(IF(B397="ไม่เป็นสมาชิก กบข.",M397*H397/50,IF(B397="เป็นสมาชิก กบข. ",(IF(M397*H397/50&gt;0.7*M397,0.7*M397,M397*H397/50))))))),0)</f>
        <v/>
      </c>
      <c r="O397" s="176"/>
      <c r="P397" s="219"/>
      <c r="Q397" s="177">
        <f t="shared" si="114"/>
        <v>0</v>
      </c>
      <c r="R397" s="176"/>
      <c r="S397" s="176"/>
      <c r="T397" s="176"/>
      <c r="U397" s="176"/>
      <c r="V397" s="31"/>
      <c r="W397" s="219"/>
      <c r="X397" s="219"/>
      <c r="Y397" s="194">
        <f t="shared" si="116"/>
        <v>0</v>
      </c>
      <c r="Z397" s="36" t="s">
        <v>187</v>
      </c>
      <c r="AA397" s="36" t="s">
        <v>187</v>
      </c>
      <c r="AB397" s="219"/>
      <c r="AC397" s="36" t="s">
        <v>187</v>
      </c>
      <c r="AD397" s="36" t="s">
        <v>187</v>
      </c>
      <c r="AE397" s="219"/>
      <c r="AF397" s="36" t="s">
        <v>187</v>
      </c>
      <c r="AG397" s="36" t="s">
        <v>187</v>
      </c>
      <c r="AH397" s="219"/>
      <c r="AI397" s="198">
        <f t="shared" ref="AI397:AI460" si="127">AB397+AE397+AH397</f>
        <v>0</v>
      </c>
      <c r="AJ397" s="196">
        <f t="shared" ref="AJ397:AJ460" si="128">Y397+AI397</f>
        <v>0</v>
      </c>
      <c r="AK397" s="11">
        <f t="shared" ref="AK397:AK460" si="129">IF(AU397&lt;AQ397,AT397-AQ397+AU397,AU397-AQ397)</f>
        <v>0</v>
      </c>
      <c r="AL397" s="11">
        <f t="shared" ref="AL397:AL460" si="130">IF(AU397=AQ397,IF(AV397=AR397,0,IF(AV397&gt;AR397,AV397-AR397,12+AV397-AR397)),IF(AU397&gt;AQ397,IF(AV397&gt;AR397,AV397-AR397,IF(AV397=AR397,0,12+AV397-AR397)),IF(AU397&lt;AQ397,IF(AV397&gt;AR397,AV397-AR397-1,IF(AV397=AR397,0,12+AV397-AR397-1)))))</f>
        <v>0</v>
      </c>
      <c r="AM397" s="11">
        <f t="shared" ref="AM397:AM460" si="131">IF(AND(AQ397=AU397,AR397=AV397),AW397-AS397,IF(AND(AQ397&gt;=AU397,AR397&gt;AV397),AW397-AS397-1,IF(AND(AQ397&lt;AU397,AR397&gt;AV397),AW397-AS397-1,IF(AND(AQ397&lt;AU397,AR397&lt;AV397),AW397-AS397,AW397-AS397))))</f>
        <v>0</v>
      </c>
      <c r="AN397" s="33">
        <f t="shared" si="117"/>
        <v>0</v>
      </c>
      <c r="AP397" s="33">
        <f t="shared" ref="AP397:AP460" si="132">IFERROR(IF(AND(J397&lt;&gt;0,N397=0),J397*15,IF(AND(J397=0,N397&lt;&gt;0),N397*15,0)),0)</f>
        <v>0</v>
      </c>
      <c r="AQ397" s="93">
        <f t="shared" si="118"/>
        <v>0</v>
      </c>
      <c r="AR397" s="11">
        <f t="shared" si="119"/>
        <v>0</v>
      </c>
      <c r="AS397" s="11">
        <f t="shared" si="120"/>
        <v>0</v>
      </c>
      <c r="AT397" s="11">
        <f t="shared" si="115"/>
        <v>0</v>
      </c>
      <c r="AU397" s="11">
        <f t="shared" si="121"/>
        <v>0</v>
      </c>
      <c r="AV397" s="11">
        <f t="shared" si="122"/>
        <v>0</v>
      </c>
      <c r="AW397" s="11">
        <f t="shared" si="123"/>
        <v>0</v>
      </c>
    </row>
    <row r="398" spans="1:49">
      <c r="A398" s="38">
        <v>387</v>
      </c>
      <c r="B398" s="182" t="s">
        <v>282</v>
      </c>
      <c r="C398" s="201"/>
      <c r="D398" s="31"/>
      <c r="E398" s="184"/>
      <c r="F398" s="31"/>
      <c r="G398" s="31"/>
      <c r="H398" s="185">
        <f t="shared" si="124"/>
        <v>0</v>
      </c>
      <c r="I398" s="32"/>
      <c r="J398" s="219"/>
      <c r="K398" s="219"/>
      <c r="L398" s="178"/>
      <c r="M398" s="174">
        <f t="shared" si="125"/>
        <v>0</v>
      </c>
      <c r="N398" s="175" t="str">
        <f t="shared" si="126"/>
        <v/>
      </c>
      <c r="O398" s="176"/>
      <c r="P398" s="219"/>
      <c r="Q398" s="177">
        <f t="shared" ref="Q398:Q461" si="133">IF(AP398&lt;500000,AP398,500000)</f>
        <v>0</v>
      </c>
      <c r="R398" s="176"/>
      <c r="S398" s="176"/>
      <c r="T398" s="176"/>
      <c r="U398" s="176"/>
      <c r="V398" s="31"/>
      <c r="W398" s="219"/>
      <c r="X398" s="219"/>
      <c r="Y398" s="194">
        <f t="shared" si="116"/>
        <v>0</v>
      </c>
      <c r="Z398" s="36" t="s">
        <v>187</v>
      </c>
      <c r="AA398" s="36" t="s">
        <v>187</v>
      </c>
      <c r="AB398" s="219"/>
      <c r="AC398" s="36" t="s">
        <v>187</v>
      </c>
      <c r="AD398" s="36" t="s">
        <v>187</v>
      </c>
      <c r="AE398" s="219"/>
      <c r="AF398" s="36" t="s">
        <v>187</v>
      </c>
      <c r="AG398" s="36" t="s">
        <v>187</v>
      </c>
      <c r="AH398" s="219"/>
      <c r="AI398" s="198">
        <f t="shared" si="127"/>
        <v>0</v>
      </c>
      <c r="AJ398" s="196">
        <f t="shared" si="128"/>
        <v>0</v>
      </c>
      <c r="AK398" s="11">
        <f t="shared" si="129"/>
        <v>0</v>
      </c>
      <c r="AL398" s="11">
        <f t="shared" si="130"/>
        <v>0</v>
      </c>
      <c r="AM398" s="11">
        <f t="shared" si="131"/>
        <v>0</v>
      </c>
      <c r="AN398" s="33">
        <f t="shared" si="117"/>
        <v>0</v>
      </c>
      <c r="AP398" s="33">
        <f t="shared" si="132"/>
        <v>0</v>
      </c>
      <c r="AQ398" s="93">
        <f t="shared" si="118"/>
        <v>0</v>
      </c>
      <c r="AR398" s="11">
        <f t="shared" si="119"/>
        <v>0</v>
      </c>
      <c r="AS398" s="11">
        <f t="shared" si="120"/>
        <v>0</v>
      </c>
      <c r="AT398" s="11">
        <f t="shared" ref="AT398:AT461" si="134">IFERROR(VLOOKUP(AV398-1,$AY$12:$AZ$23,2,0),0)</f>
        <v>0</v>
      </c>
      <c r="AU398" s="11">
        <f t="shared" si="121"/>
        <v>0</v>
      </c>
      <c r="AV398" s="11">
        <f t="shared" si="122"/>
        <v>0</v>
      </c>
      <c r="AW398" s="11">
        <f t="shared" si="123"/>
        <v>0</v>
      </c>
    </row>
    <row r="399" spans="1:49">
      <c r="A399" s="38">
        <v>388</v>
      </c>
      <c r="B399" s="182" t="s">
        <v>282</v>
      </c>
      <c r="C399" s="201"/>
      <c r="D399" s="31"/>
      <c r="E399" s="184"/>
      <c r="F399" s="31"/>
      <c r="G399" s="31"/>
      <c r="H399" s="185">
        <f t="shared" si="124"/>
        <v>0</v>
      </c>
      <c r="I399" s="32"/>
      <c r="J399" s="219"/>
      <c r="K399" s="219"/>
      <c r="L399" s="178"/>
      <c r="M399" s="174">
        <f t="shared" si="125"/>
        <v>0</v>
      </c>
      <c r="N399" s="175" t="str">
        <f t="shared" si="126"/>
        <v/>
      </c>
      <c r="O399" s="176"/>
      <c r="P399" s="219"/>
      <c r="Q399" s="177">
        <f t="shared" si="133"/>
        <v>0</v>
      </c>
      <c r="R399" s="176"/>
      <c r="S399" s="176"/>
      <c r="T399" s="176"/>
      <c r="U399" s="176"/>
      <c r="V399" s="31"/>
      <c r="W399" s="219"/>
      <c r="X399" s="219"/>
      <c r="Y399" s="194">
        <f t="shared" si="116"/>
        <v>0</v>
      </c>
      <c r="Z399" s="36" t="s">
        <v>187</v>
      </c>
      <c r="AA399" s="36" t="s">
        <v>187</v>
      </c>
      <c r="AB399" s="219"/>
      <c r="AC399" s="36" t="s">
        <v>187</v>
      </c>
      <c r="AD399" s="36" t="s">
        <v>187</v>
      </c>
      <c r="AE399" s="219"/>
      <c r="AF399" s="36" t="s">
        <v>187</v>
      </c>
      <c r="AG399" s="36" t="s">
        <v>187</v>
      </c>
      <c r="AH399" s="219"/>
      <c r="AI399" s="198">
        <f t="shared" si="127"/>
        <v>0</v>
      </c>
      <c r="AJ399" s="196">
        <f t="shared" si="128"/>
        <v>0</v>
      </c>
      <c r="AK399" s="11">
        <f t="shared" si="129"/>
        <v>0</v>
      </c>
      <c r="AL399" s="11">
        <f t="shared" si="130"/>
        <v>0</v>
      </c>
      <c r="AM399" s="11">
        <f t="shared" si="131"/>
        <v>0</v>
      </c>
      <c r="AN399" s="33">
        <f t="shared" si="117"/>
        <v>0</v>
      </c>
      <c r="AP399" s="33">
        <f t="shared" si="132"/>
        <v>0</v>
      </c>
      <c r="AQ399" s="93">
        <f t="shared" si="118"/>
        <v>0</v>
      </c>
      <c r="AR399" s="11">
        <f t="shared" si="119"/>
        <v>0</v>
      </c>
      <c r="AS399" s="11">
        <f t="shared" si="120"/>
        <v>0</v>
      </c>
      <c r="AT399" s="11">
        <f t="shared" si="134"/>
        <v>0</v>
      </c>
      <c r="AU399" s="11">
        <f t="shared" si="121"/>
        <v>0</v>
      </c>
      <c r="AV399" s="11">
        <f t="shared" si="122"/>
        <v>0</v>
      </c>
      <c r="AW399" s="11">
        <f t="shared" si="123"/>
        <v>0</v>
      </c>
    </row>
    <row r="400" spans="1:49">
      <c r="A400" s="38">
        <v>389</v>
      </c>
      <c r="B400" s="182" t="s">
        <v>282</v>
      </c>
      <c r="C400" s="201"/>
      <c r="D400" s="31"/>
      <c r="E400" s="184"/>
      <c r="F400" s="31"/>
      <c r="G400" s="31"/>
      <c r="H400" s="185">
        <f t="shared" si="124"/>
        <v>0</v>
      </c>
      <c r="I400" s="32"/>
      <c r="J400" s="219"/>
      <c r="K400" s="219"/>
      <c r="L400" s="178"/>
      <c r="M400" s="174">
        <f t="shared" si="125"/>
        <v>0</v>
      </c>
      <c r="N400" s="175" t="str">
        <f t="shared" si="126"/>
        <v/>
      </c>
      <c r="O400" s="176"/>
      <c r="P400" s="219"/>
      <c r="Q400" s="177">
        <f t="shared" si="133"/>
        <v>0</v>
      </c>
      <c r="R400" s="176"/>
      <c r="S400" s="176"/>
      <c r="T400" s="176"/>
      <c r="U400" s="176"/>
      <c r="V400" s="31"/>
      <c r="W400" s="219"/>
      <c r="X400" s="219"/>
      <c r="Y400" s="194">
        <f t="shared" si="116"/>
        <v>0</v>
      </c>
      <c r="Z400" s="36" t="s">
        <v>187</v>
      </c>
      <c r="AA400" s="36" t="s">
        <v>187</v>
      </c>
      <c r="AB400" s="219"/>
      <c r="AC400" s="36" t="s">
        <v>187</v>
      </c>
      <c r="AD400" s="36" t="s">
        <v>187</v>
      </c>
      <c r="AE400" s="219"/>
      <c r="AF400" s="36" t="s">
        <v>187</v>
      </c>
      <c r="AG400" s="36" t="s">
        <v>187</v>
      </c>
      <c r="AH400" s="219"/>
      <c r="AI400" s="198">
        <f t="shared" si="127"/>
        <v>0</v>
      </c>
      <c r="AJ400" s="196">
        <f t="shared" si="128"/>
        <v>0</v>
      </c>
      <c r="AK400" s="11">
        <f t="shared" si="129"/>
        <v>0</v>
      </c>
      <c r="AL400" s="11">
        <f t="shared" si="130"/>
        <v>0</v>
      </c>
      <c r="AM400" s="11">
        <f t="shared" si="131"/>
        <v>0</v>
      </c>
      <c r="AN400" s="33">
        <f t="shared" si="117"/>
        <v>0</v>
      </c>
      <c r="AP400" s="33">
        <f t="shared" si="132"/>
        <v>0</v>
      </c>
      <c r="AQ400" s="93">
        <f t="shared" si="118"/>
        <v>0</v>
      </c>
      <c r="AR400" s="11">
        <f t="shared" si="119"/>
        <v>0</v>
      </c>
      <c r="AS400" s="11">
        <f t="shared" si="120"/>
        <v>0</v>
      </c>
      <c r="AT400" s="11">
        <f t="shared" si="134"/>
        <v>0</v>
      </c>
      <c r="AU400" s="11">
        <f t="shared" si="121"/>
        <v>0</v>
      </c>
      <c r="AV400" s="11">
        <f t="shared" si="122"/>
        <v>0</v>
      </c>
      <c r="AW400" s="11">
        <f t="shared" si="123"/>
        <v>0</v>
      </c>
    </row>
    <row r="401" spans="1:49">
      <c r="A401" s="38">
        <v>390</v>
      </c>
      <c r="B401" s="182" t="s">
        <v>282</v>
      </c>
      <c r="C401" s="201"/>
      <c r="D401" s="31"/>
      <c r="E401" s="184"/>
      <c r="F401" s="31"/>
      <c r="G401" s="31"/>
      <c r="H401" s="185">
        <f t="shared" si="124"/>
        <v>0</v>
      </c>
      <c r="I401" s="32"/>
      <c r="J401" s="219"/>
      <c r="K401" s="219"/>
      <c r="L401" s="178"/>
      <c r="M401" s="174">
        <f t="shared" si="125"/>
        <v>0</v>
      </c>
      <c r="N401" s="175" t="str">
        <f t="shared" si="126"/>
        <v/>
      </c>
      <c r="O401" s="176"/>
      <c r="P401" s="219"/>
      <c r="Q401" s="177">
        <f t="shared" si="133"/>
        <v>0</v>
      </c>
      <c r="R401" s="176"/>
      <c r="S401" s="176"/>
      <c r="T401" s="176"/>
      <c r="U401" s="176"/>
      <c r="V401" s="31"/>
      <c r="W401" s="219"/>
      <c r="X401" s="219"/>
      <c r="Y401" s="194">
        <f t="shared" si="116"/>
        <v>0</v>
      </c>
      <c r="Z401" s="36" t="s">
        <v>187</v>
      </c>
      <c r="AA401" s="36" t="s">
        <v>187</v>
      </c>
      <c r="AB401" s="219"/>
      <c r="AC401" s="36" t="s">
        <v>187</v>
      </c>
      <c r="AD401" s="36" t="s">
        <v>187</v>
      </c>
      <c r="AE401" s="219"/>
      <c r="AF401" s="36" t="s">
        <v>187</v>
      </c>
      <c r="AG401" s="36" t="s">
        <v>187</v>
      </c>
      <c r="AH401" s="219"/>
      <c r="AI401" s="198">
        <f t="shared" si="127"/>
        <v>0</v>
      </c>
      <c r="AJ401" s="196">
        <f t="shared" si="128"/>
        <v>0</v>
      </c>
      <c r="AK401" s="11">
        <f t="shared" si="129"/>
        <v>0</v>
      </c>
      <c r="AL401" s="11">
        <f t="shared" si="130"/>
        <v>0</v>
      </c>
      <c r="AM401" s="11">
        <f t="shared" si="131"/>
        <v>0</v>
      </c>
      <c r="AN401" s="33">
        <f t="shared" si="117"/>
        <v>0</v>
      </c>
      <c r="AP401" s="33">
        <f t="shared" si="132"/>
        <v>0</v>
      </c>
      <c r="AQ401" s="93">
        <f t="shared" si="118"/>
        <v>0</v>
      </c>
      <c r="AR401" s="11">
        <f t="shared" si="119"/>
        <v>0</v>
      </c>
      <c r="AS401" s="11">
        <f t="shared" si="120"/>
        <v>0</v>
      </c>
      <c r="AT401" s="11">
        <f t="shared" si="134"/>
        <v>0</v>
      </c>
      <c r="AU401" s="11">
        <f t="shared" si="121"/>
        <v>0</v>
      </c>
      <c r="AV401" s="11">
        <f t="shared" si="122"/>
        <v>0</v>
      </c>
      <c r="AW401" s="11">
        <f t="shared" si="123"/>
        <v>0</v>
      </c>
    </row>
    <row r="402" spans="1:49">
      <c r="A402" s="38">
        <v>391</v>
      </c>
      <c r="B402" s="182" t="s">
        <v>282</v>
      </c>
      <c r="C402" s="201"/>
      <c r="D402" s="31"/>
      <c r="E402" s="184"/>
      <c r="F402" s="31"/>
      <c r="G402" s="31"/>
      <c r="H402" s="185">
        <f t="shared" si="124"/>
        <v>0</v>
      </c>
      <c r="I402" s="32"/>
      <c r="J402" s="219"/>
      <c r="K402" s="219"/>
      <c r="L402" s="178"/>
      <c r="M402" s="174">
        <f t="shared" si="125"/>
        <v>0</v>
      </c>
      <c r="N402" s="175" t="str">
        <f t="shared" si="126"/>
        <v/>
      </c>
      <c r="O402" s="176"/>
      <c r="P402" s="219"/>
      <c r="Q402" s="177">
        <f t="shared" si="133"/>
        <v>0</v>
      </c>
      <c r="R402" s="176"/>
      <c r="S402" s="176"/>
      <c r="T402" s="176"/>
      <c r="U402" s="176"/>
      <c r="V402" s="31"/>
      <c r="W402" s="219"/>
      <c r="X402" s="219"/>
      <c r="Y402" s="194">
        <f t="shared" si="116"/>
        <v>0</v>
      </c>
      <c r="Z402" s="36" t="s">
        <v>187</v>
      </c>
      <c r="AA402" s="36" t="s">
        <v>187</v>
      </c>
      <c r="AB402" s="219"/>
      <c r="AC402" s="36" t="s">
        <v>187</v>
      </c>
      <c r="AD402" s="36" t="s">
        <v>187</v>
      </c>
      <c r="AE402" s="219"/>
      <c r="AF402" s="36" t="s">
        <v>187</v>
      </c>
      <c r="AG402" s="36" t="s">
        <v>187</v>
      </c>
      <c r="AH402" s="219"/>
      <c r="AI402" s="198">
        <f t="shared" si="127"/>
        <v>0</v>
      </c>
      <c r="AJ402" s="196">
        <f t="shared" si="128"/>
        <v>0</v>
      </c>
      <c r="AK402" s="11">
        <f t="shared" si="129"/>
        <v>0</v>
      </c>
      <c r="AL402" s="11">
        <f t="shared" si="130"/>
        <v>0</v>
      </c>
      <c r="AM402" s="11">
        <f t="shared" si="131"/>
        <v>0</v>
      </c>
      <c r="AN402" s="33">
        <f t="shared" si="117"/>
        <v>0</v>
      </c>
      <c r="AP402" s="33">
        <f t="shared" si="132"/>
        <v>0</v>
      </c>
      <c r="AQ402" s="93">
        <f t="shared" si="118"/>
        <v>0</v>
      </c>
      <c r="AR402" s="11">
        <f t="shared" si="119"/>
        <v>0</v>
      </c>
      <c r="AS402" s="11">
        <f t="shared" si="120"/>
        <v>0</v>
      </c>
      <c r="AT402" s="11">
        <f t="shared" si="134"/>
        <v>0</v>
      </c>
      <c r="AU402" s="11">
        <f t="shared" si="121"/>
        <v>0</v>
      </c>
      <c r="AV402" s="11">
        <f t="shared" si="122"/>
        <v>0</v>
      </c>
      <c r="AW402" s="11">
        <f t="shared" si="123"/>
        <v>0</v>
      </c>
    </row>
    <row r="403" spans="1:49">
      <c r="A403" s="38">
        <v>392</v>
      </c>
      <c r="B403" s="182" t="s">
        <v>282</v>
      </c>
      <c r="C403" s="201"/>
      <c r="D403" s="31"/>
      <c r="E403" s="184"/>
      <c r="F403" s="31"/>
      <c r="G403" s="31"/>
      <c r="H403" s="185">
        <f t="shared" si="124"/>
        <v>0</v>
      </c>
      <c r="I403" s="32"/>
      <c r="J403" s="219"/>
      <c r="K403" s="219"/>
      <c r="L403" s="178"/>
      <c r="M403" s="174">
        <f t="shared" si="125"/>
        <v>0</v>
      </c>
      <c r="N403" s="175" t="str">
        <f t="shared" si="126"/>
        <v/>
      </c>
      <c r="O403" s="176"/>
      <c r="P403" s="219"/>
      <c r="Q403" s="177">
        <f t="shared" si="133"/>
        <v>0</v>
      </c>
      <c r="R403" s="176"/>
      <c r="S403" s="176"/>
      <c r="T403" s="176"/>
      <c r="U403" s="176"/>
      <c r="V403" s="31"/>
      <c r="W403" s="219"/>
      <c r="X403" s="219"/>
      <c r="Y403" s="194">
        <f t="shared" si="116"/>
        <v>0</v>
      </c>
      <c r="Z403" s="36" t="s">
        <v>187</v>
      </c>
      <c r="AA403" s="36" t="s">
        <v>187</v>
      </c>
      <c r="AB403" s="219"/>
      <c r="AC403" s="36" t="s">
        <v>187</v>
      </c>
      <c r="AD403" s="36" t="s">
        <v>187</v>
      </c>
      <c r="AE403" s="219"/>
      <c r="AF403" s="36" t="s">
        <v>187</v>
      </c>
      <c r="AG403" s="36" t="s">
        <v>187</v>
      </c>
      <c r="AH403" s="219"/>
      <c r="AI403" s="198">
        <f t="shared" si="127"/>
        <v>0</v>
      </c>
      <c r="AJ403" s="196">
        <f t="shared" si="128"/>
        <v>0</v>
      </c>
      <c r="AK403" s="11">
        <f t="shared" si="129"/>
        <v>0</v>
      </c>
      <c r="AL403" s="11">
        <f t="shared" si="130"/>
        <v>0</v>
      </c>
      <c r="AM403" s="11">
        <f t="shared" si="131"/>
        <v>0</v>
      </c>
      <c r="AN403" s="33">
        <f t="shared" si="117"/>
        <v>0</v>
      </c>
      <c r="AP403" s="33">
        <f t="shared" si="132"/>
        <v>0</v>
      </c>
      <c r="AQ403" s="93">
        <f t="shared" si="118"/>
        <v>0</v>
      </c>
      <c r="AR403" s="11">
        <f t="shared" si="119"/>
        <v>0</v>
      </c>
      <c r="AS403" s="11">
        <f t="shared" si="120"/>
        <v>0</v>
      </c>
      <c r="AT403" s="11">
        <f t="shared" si="134"/>
        <v>0</v>
      </c>
      <c r="AU403" s="11">
        <f t="shared" si="121"/>
        <v>0</v>
      </c>
      <c r="AV403" s="11">
        <f t="shared" si="122"/>
        <v>0</v>
      </c>
      <c r="AW403" s="11">
        <f t="shared" si="123"/>
        <v>0</v>
      </c>
    </row>
    <row r="404" spans="1:49">
      <c r="A404" s="38">
        <v>393</v>
      </c>
      <c r="B404" s="182" t="s">
        <v>282</v>
      </c>
      <c r="C404" s="201"/>
      <c r="D404" s="31"/>
      <c r="E404" s="184"/>
      <c r="F404" s="31"/>
      <c r="G404" s="31"/>
      <c r="H404" s="185">
        <f t="shared" si="124"/>
        <v>0</v>
      </c>
      <c r="I404" s="32"/>
      <c r="J404" s="219"/>
      <c r="K404" s="219"/>
      <c r="L404" s="178"/>
      <c r="M404" s="174">
        <f t="shared" si="125"/>
        <v>0</v>
      </c>
      <c r="N404" s="175" t="str">
        <f t="shared" si="126"/>
        <v/>
      </c>
      <c r="O404" s="176"/>
      <c r="P404" s="219"/>
      <c r="Q404" s="177">
        <f t="shared" si="133"/>
        <v>0</v>
      </c>
      <c r="R404" s="176"/>
      <c r="S404" s="176"/>
      <c r="T404" s="176"/>
      <c r="U404" s="176"/>
      <c r="V404" s="31"/>
      <c r="W404" s="219"/>
      <c r="X404" s="219"/>
      <c r="Y404" s="194">
        <f t="shared" si="116"/>
        <v>0</v>
      </c>
      <c r="Z404" s="36" t="s">
        <v>187</v>
      </c>
      <c r="AA404" s="36" t="s">
        <v>187</v>
      </c>
      <c r="AB404" s="219"/>
      <c r="AC404" s="36" t="s">
        <v>187</v>
      </c>
      <c r="AD404" s="36" t="s">
        <v>187</v>
      </c>
      <c r="AE404" s="219"/>
      <c r="AF404" s="36" t="s">
        <v>187</v>
      </c>
      <c r="AG404" s="36" t="s">
        <v>187</v>
      </c>
      <c r="AH404" s="219"/>
      <c r="AI404" s="198">
        <f t="shared" si="127"/>
        <v>0</v>
      </c>
      <c r="AJ404" s="196">
        <f t="shared" si="128"/>
        <v>0</v>
      </c>
      <c r="AK404" s="11">
        <f t="shared" si="129"/>
        <v>0</v>
      </c>
      <c r="AL404" s="11">
        <f t="shared" si="130"/>
        <v>0</v>
      </c>
      <c r="AM404" s="11">
        <f t="shared" si="131"/>
        <v>0</v>
      </c>
      <c r="AN404" s="33">
        <f t="shared" si="117"/>
        <v>0</v>
      </c>
      <c r="AP404" s="33">
        <f t="shared" si="132"/>
        <v>0</v>
      </c>
      <c r="AQ404" s="93">
        <f t="shared" si="118"/>
        <v>0</v>
      </c>
      <c r="AR404" s="11">
        <f t="shared" si="119"/>
        <v>0</v>
      </c>
      <c r="AS404" s="11">
        <f t="shared" si="120"/>
        <v>0</v>
      </c>
      <c r="AT404" s="11">
        <f t="shared" si="134"/>
        <v>0</v>
      </c>
      <c r="AU404" s="11">
        <f t="shared" si="121"/>
        <v>0</v>
      </c>
      <c r="AV404" s="11">
        <f t="shared" si="122"/>
        <v>0</v>
      </c>
      <c r="AW404" s="11">
        <f t="shared" si="123"/>
        <v>0</v>
      </c>
    </row>
    <row r="405" spans="1:49">
      <c r="A405" s="38">
        <v>394</v>
      </c>
      <c r="B405" s="182" t="s">
        <v>282</v>
      </c>
      <c r="C405" s="201"/>
      <c r="D405" s="31"/>
      <c r="E405" s="184"/>
      <c r="F405" s="31"/>
      <c r="G405" s="31"/>
      <c r="H405" s="185">
        <f t="shared" si="124"/>
        <v>0</v>
      </c>
      <c r="I405" s="32"/>
      <c r="J405" s="219"/>
      <c r="K405" s="219"/>
      <c r="L405" s="178"/>
      <c r="M405" s="174">
        <f t="shared" si="125"/>
        <v>0</v>
      </c>
      <c r="N405" s="175" t="str">
        <f t="shared" si="126"/>
        <v/>
      </c>
      <c r="O405" s="176"/>
      <c r="P405" s="219"/>
      <c r="Q405" s="177">
        <f t="shared" si="133"/>
        <v>0</v>
      </c>
      <c r="R405" s="176"/>
      <c r="S405" s="176"/>
      <c r="T405" s="176"/>
      <c r="U405" s="176"/>
      <c r="V405" s="31"/>
      <c r="W405" s="219"/>
      <c r="X405" s="219"/>
      <c r="Y405" s="194">
        <f t="shared" si="116"/>
        <v>0</v>
      </c>
      <c r="Z405" s="36" t="s">
        <v>187</v>
      </c>
      <c r="AA405" s="36" t="s">
        <v>187</v>
      </c>
      <c r="AB405" s="219"/>
      <c r="AC405" s="36" t="s">
        <v>187</v>
      </c>
      <c r="AD405" s="36" t="s">
        <v>187</v>
      </c>
      <c r="AE405" s="219"/>
      <c r="AF405" s="36" t="s">
        <v>187</v>
      </c>
      <c r="AG405" s="36" t="s">
        <v>187</v>
      </c>
      <c r="AH405" s="219"/>
      <c r="AI405" s="198">
        <f t="shared" si="127"/>
        <v>0</v>
      </c>
      <c r="AJ405" s="196">
        <f t="shared" si="128"/>
        <v>0</v>
      </c>
      <c r="AK405" s="11">
        <f t="shared" si="129"/>
        <v>0</v>
      </c>
      <c r="AL405" s="11">
        <f t="shared" si="130"/>
        <v>0</v>
      </c>
      <c r="AM405" s="11">
        <f t="shared" si="131"/>
        <v>0</v>
      </c>
      <c r="AN405" s="33">
        <f t="shared" si="117"/>
        <v>0</v>
      </c>
      <c r="AP405" s="33">
        <f t="shared" si="132"/>
        <v>0</v>
      </c>
      <c r="AQ405" s="93">
        <f t="shared" si="118"/>
        <v>0</v>
      </c>
      <c r="AR405" s="11">
        <f t="shared" si="119"/>
        <v>0</v>
      </c>
      <c r="AS405" s="11">
        <f t="shared" si="120"/>
        <v>0</v>
      </c>
      <c r="AT405" s="11">
        <f t="shared" si="134"/>
        <v>0</v>
      </c>
      <c r="AU405" s="11">
        <f t="shared" si="121"/>
        <v>0</v>
      </c>
      <c r="AV405" s="11">
        <f t="shared" si="122"/>
        <v>0</v>
      </c>
      <c r="AW405" s="11">
        <f t="shared" si="123"/>
        <v>0</v>
      </c>
    </row>
    <row r="406" spans="1:49">
      <c r="A406" s="38">
        <v>395</v>
      </c>
      <c r="B406" s="182" t="s">
        <v>282</v>
      </c>
      <c r="C406" s="201"/>
      <c r="D406" s="31"/>
      <c r="E406" s="184"/>
      <c r="F406" s="31"/>
      <c r="G406" s="31"/>
      <c r="H406" s="185">
        <f t="shared" si="124"/>
        <v>0</v>
      </c>
      <c r="I406" s="32"/>
      <c r="J406" s="219"/>
      <c r="K406" s="219"/>
      <c r="L406" s="178"/>
      <c r="M406" s="174">
        <f t="shared" si="125"/>
        <v>0</v>
      </c>
      <c r="N406" s="175" t="str">
        <f t="shared" si="126"/>
        <v/>
      </c>
      <c r="O406" s="176"/>
      <c r="P406" s="219"/>
      <c r="Q406" s="177">
        <f t="shared" si="133"/>
        <v>0</v>
      </c>
      <c r="R406" s="176"/>
      <c r="S406" s="176"/>
      <c r="T406" s="176"/>
      <c r="U406" s="176"/>
      <c r="V406" s="31"/>
      <c r="W406" s="219"/>
      <c r="X406" s="219"/>
      <c r="Y406" s="194">
        <f t="shared" si="116"/>
        <v>0</v>
      </c>
      <c r="Z406" s="36" t="s">
        <v>187</v>
      </c>
      <c r="AA406" s="36" t="s">
        <v>187</v>
      </c>
      <c r="AB406" s="219"/>
      <c r="AC406" s="36" t="s">
        <v>187</v>
      </c>
      <c r="AD406" s="36" t="s">
        <v>187</v>
      </c>
      <c r="AE406" s="219"/>
      <c r="AF406" s="36" t="s">
        <v>187</v>
      </c>
      <c r="AG406" s="36" t="s">
        <v>187</v>
      </c>
      <c r="AH406" s="219"/>
      <c r="AI406" s="198">
        <f t="shared" si="127"/>
        <v>0</v>
      </c>
      <c r="AJ406" s="196">
        <f t="shared" si="128"/>
        <v>0</v>
      </c>
      <c r="AK406" s="11">
        <f t="shared" si="129"/>
        <v>0</v>
      </c>
      <c r="AL406" s="11">
        <f t="shared" si="130"/>
        <v>0</v>
      </c>
      <c r="AM406" s="11">
        <f t="shared" si="131"/>
        <v>0</v>
      </c>
      <c r="AN406" s="33">
        <f t="shared" si="117"/>
        <v>0</v>
      </c>
      <c r="AP406" s="33">
        <f t="shared" si="132"/>
        <v>0</v>
      </c>
      <c r="AQ406" s="93">
        <f t="shared" si="118"/>
        <v>0</v>
      </c>
      <c r="AR406" s="11">
        <f t="shared" si="119"/>
        <v>0</v>
      </c>
      <c r="AS406" s="11">
        <f t="shared" si="120"/>
        <v>0</v>
      </c>
      <c r="AT406" s="11">
        <f t="shared" si="134"/>
        <v>0</v>
      </c>
      <c r="AU406" s="11">
        <f t="shared" si="121"/>
        <v>0</v>
      </c>
      <c r="AV406" s="11">
        <f t="shared" si="122"/>
        <v>0</v>
      </c>
      <c r="AW406" s="11">
        <f t="shared" si="123"/>
        <v>0</v>
      </c>
    </row>
    <row r="407" spans="1:49">
      <c r="A407" s="38">
        <v>396</v>
      </c>
      <c r="B407" s="182" t="s">
        <v>282</v>
      </c>
      <c r="C407" s="201"/>
      <c r="D407" s="31"/>
      <c r="E407" s="184"/>
      <c r="F407" s="31"/>
      <c r="G407" s="31"/>
      <c r="H407" s="185">
        <f t="shared" si="124"/>
        <v>0</v>
      </c>
      <c r="I407" s="32"/>
      <c r="J407" s="219"/>
      <c r="K407" s="219"/>
      <c r="L407" s="178"/>
      <c r="M407" s="174">
        <f t="shared" si="125"/>
        <v>0</v>
      </c>
      <c r="N407" s="175" t="str">
        <f t="shared" si="126"/>
        <v/>
      </c>
      <c r="O407" s="176"/>
      <c r="P407" s="219"/>
      <c r="Q407" s="177">
        <f t="shared" si="133"/>
        <v>0</v>
      </c>
      <c r="R407" s="176"/>
      <c r="S407" s="176"/>
      <c r="T407" s="176"/>
      <c r="U407" s="176"/>
      <c r="V407" s="31"/>
      <c r="W407" s="219"/>
      <c r="X407" s="219"/>
      <c r="Y407" s="194">
        <f t="shared" si="116"/>
        <v>0</v>
      </c>
      <c r="Z407" s="36" t="s">
        <v>187</v>
      </c>
      <c r="AA407" s="36" t="s">
        <v>187</v>
      </c>
      <c r="AB407" s="219"/>
      <c r="AC407" s="36" t="s">
        <v>187</v>
      </c>
      <c r="AD407" s="36" t="s">
        <v>187</v>
      </c>
      <c r="AE407" s="219"/>
      <c r="AF407" s="36" t="s">
        <v>187</v>
      </c>
      <c r="AG407" s="36" t="s">
        <v>187</v>
      </c>
      <c r="AH407" s="219"/>
      <c r="AI407" s="198">
        <f t="shared" si="127"/>
        <v>0</v>
      </c>
      <c r="AJ407" s="196">
        <f t="shared" si="128"/>
        <v>0</v>
      </c>
      <c r="AK407" s="11">
        <f t="shared" si="129"/>
        <v>0</v>
      </c>
      <c r="AL407" s="11">
        <f t="shared" si="130"/>
        <v>0</v>
      </c>
      <c r="AM407" s="11">
        <f t="shared" si="131"/>
        <v>0</v>
      </c>
      <c r="AN407" s="33">
        <f t="shared" si="117"/>
        <v>0</v>
      </c>
      <c r="AP407" s="33">
        <f t="shared" si="132"/>
        <v>0</v>
      </c>
      <c r="AQ407" s="93">
        <f t="shared" si="118"/>
        <v>0</v>
      </c>
      <c r="AR407" s="11">
        <f t="shared" si="119"/>
        <v>0</v>
      </c>
      <c r="AS407" s="11">
        <f t="shared" si="120"/>
        <v>0</v>
      </c>
      <c r="AT407" s="11">
        <f t="shared" si="134"/>
        <v>0</v>
      </c>
      <c r="AU407" s="11">
        <f t="shared" si="121"/>
        <v>0</v>
      </c>
      <c r="AV407" s="11">
        <f t="shared" si="122"/>
        <v>0</v>
      </c>
      <c r="AW407" s="11">
        <f t="shared" si="123"/>
        <v>0</v>
      </c>
    </row>
    <row r="408" spans="1:49">
      <c r="A408" s="38">
        <v>397</v>
      </c>
      <c r="B408" s="182" t="s">
        <v>282</v>
      </c>
      <c r="C408" s="201"/>
      <c r="D408" s="31"/>
      <c r="E408" s="184"/>
      <c r="F408" s="31"/>
      <c r="G408" s="31"/>
      <c r="H408" s="185">
        <f t="shared" si="124"/>
        <v>0</v>
      </c>
      <c r="I408" s="32"/>
      <c r="J408" s="219"/>
      <c r="K408" s="219"/>
      <c r="L408" s="178"/>
      <c r="M408" s="174">
        <f t="shared" si="125"/>
        <v>0</v>
      </c>
      <c r="N408" s="175" t="str">
        <f t="shared" si="126"/>
        <v/>
      </c>
      <c r="O408" s="176"/>
      <c r="P408" s="219"/>
      <c r="Q408" s="177">
        <f t="shared" si="133"/>
        <v>0</v>
      </c>
      <c r="R408" s="176"/>
      <c r="S408" s="176"/>
      <c r="T408" s="176"/>
      <c r="U408" s="176"/>
      <c r="V408" s="31"/>
      <c r="W408" s="219"/>
      <c r="X408" s="219"/>
      <c r="Y408" s="194">
        <f t="shared" si="116"/>
        <v>0</v>
      </c>
      <c r="Z408" s="36" t="s">
        <v>187</v>
      </c>
      <c r="AA408" s="36" t="s">
        <v>187</v>
      </c>
      <c r="AB408" s="219"/>
      <c r="AC408" s="36" t="s">
        <v>187</v>
      </c>
      <c r="AD408" s="36" t="s">
        <v>187</v>
      </c>
      <c r="AE408" s="219"/>
      <c r="AF408" s="36" t="s">
        <v>187</v>
      </c>
      <c r="AG408" s="36" t="s">
        <v>187</v>
      </c>
      <c r="AH408" s="219"/>
      <c r="AI408" s="198">
        <f t="shared" si="127"/>
        <v>0</v>
      </c>
      <c r="AJ408" s="196">
        <f t="shared" si="128"/>
        <v>0</v>
      </c>
      <c r="AK408" s="11">
        <f t="shared" si="129"/>
        <v>0</v>
      </c>
      <c r="AL408" s="11">
        <f t="shared" si="130"/>
        <v>0</v>
      </c>
      <c r="AM408" s="11">
        <f t="shared" si="131"/>
        <v>0</v>
      </c>
      <c r="AN408" s="33">
        <f t="shared" si="117"/>
        <v>0</v>
      </c>
      <c r="AP408" s="33">
        <f t="shared" si="132"/>
        <v>0</v>
      </c>
      <c r="AQ408" s="93">
        <f t="shared" si="118"/>
        <v>0</v>
      </c>
      <c r="AR408" s="11">
        <f t="shared" si="119"/>
        <v>0</v>
      </c>
      <c r="AS408" s="11">
        <f t="shared" si="120"/>
        <v>0</v>
      </c>
      <c r="AT408" s="11">
        <f t="shared" si="134"/>
        <v>0</v>
      </c>
      <c r="AU408" s="11">
        <f t="shared" si="121"/>
        <v>0</v>
      </c>
      <c r="AV408" s="11">
        <f t="shared" si="122"/>
        <v>0</v>
      </c>
      <c r="AW408" s="11">
        <f t="shared" si="123"/>
        <v>0</v>
      </c>
    </row>
    <row r="409" spans="1:49">
      <c r="A409" s="38">
        <v>398</v>
      </c>
      <c r="B409" s="182" t="s">
        <v>282</v>
      </c>
      <c r="C409" s="201"/>
      <c r="D409" s="31"/>
      <c r="E409" s="184"/>
      <c r="F409" s="31"/>
      <c r="G409" s="31"/>
      <c r="H409" s="185">
        <f t="shared" si="124"/>
        <v>0</v>
      </c>
      <c r="I409" s="32"/>
      <c r="J409" s="219"/>
      <c r="K409" s="219"/>
      <c r="L409" s="178"/>
      <c r="M409" s="174">
        <f t="shared" si="125"/>
        <v>0</v>
      </c>
      <c r="N409" s="175" t="str">
        <f t="shared" si="126"/>
        <v/>
      </c>
      <c r="O409" s="176"/>
      <c r="P409" s="219"/>
      <c r="Q409" s="177">
        <f t="shared" si="133"/>
        <v>0</v>
      </c>
      <c r="R409" s="176"/>
      <c r="S409" s="176"/>
      <c r="T409" s="176"/>
      <c r="U409" s="176"/>
      <c r="V409" s="31"/>
      <c r="W409" s="219"/>
      <c r="X409" s="219"/>
      <c r="Y409" s="194">
        <f t="shared" si="116"/>
        <v>0</v>
      </c>
      <c r="Z409" s="36" t="s">
        <v>187</v>
      </c>
      <c r="AA409" s="36" t="s">
        <v>187</v>
      </c>
      <c r="AB409" s="219"/>
      <c r="AC409" s="36" t="s">
        <v>187</v>
      </c>
      <c r="AD409" s="36" t="s">
        <v>187</v>
      </c>
      <c r="AE409" s="219"/>
      <c r="AF409" s="36" t="s">
        <v>187</v>
      </c>
      <c r="AG409" s="36" t="s">
        <v>187</v>
      </c>
      <c r="AH409" s="219"/>
      <c r="AI409" s="198">
        <f t="shared" si="127"/>
        <v>0</v>
      </c>
      <c r="AJ409" s="196">
        <f t="shared" si="128"/>
        <v>0</v>
      </c>
      <c r="AK409" s="11">
        <f t="shared" si="129"/>
        <v>0</v>
      </c>
      <c r="AL409" s="11">
        <f t="shared" si="130"/>
        <v>0</v>
      </c>
      <c r="AM409" s="11">
        <f t="shared" si="131"/>
        <v>0</v>
      </c>
      <c r="AN409" s="33">
        <f t="shared" si="117"/>
        <v>0</v>
      </c>
      <c r="AP409" s="33">
        <f t="shared" si="132"/>
        <v>0</v>
      </c>
      <c r="AQ409" s="93">
        <f t="shared" si="118"/>
        <v>0</v>
      </c>
      <c r="AR409" s="11">
        <f t="shared" si="119"/>
        <v>0</v>
      </c>
      <c r="AS409" s="11">
        <f t="shared" si="120"/>
        <v>0</v>
      </c>
      <c r="AT409" s="11">
        <f t="shared" si="134"/>
        <v>0</v>
      </c>
      <c r="AU409" s="11">
        <f t="shared" si="121"/>
        <v>0</v>
      </c>
      <c r="AV409" s="11">
        <f t="shared" si="122"/>
        <v>0</v>
      </c>
      <c r="AW409" s="11">
        <f t="shared" si="123"/>
        <v>0</v>
      </c>
    </row>
    <row r="410" spans="1:49">
      <c r="A410" s="38">
        <v>399</v>
      </c>
      <c r="B410" s="182" t="s">
        <v>282</v>
      </c>
      <c r="C410" s="201"/>
      <c r="D410" s="31"/>
      <c r="E410" s="184"/>
      <c r="F410" s="31"/>
      <c r="G410" s="31"/>
      <c r="H410" s="185">
        <f t="shared" si="124"/>
        <v>0</v>
      </c>
      <c r="I410" s="32"/>
      <c r="J410" s="219"/>
      <c r="K410" s="219"/>
      <c r="L410" s="178"/>
      <c r="M410" s="174">
        <f t="shared" si="125"/>
        <v>0</v>
      </c>
      <c r="N410" s="175" t="str">
        <f t="shared" si="126"/>
        <v/>
      </c>
      <c r="O410" s="176"/>
      <c r="P410" s="219"/>
      <c r="Q410" s="177">
        <f t="shared" si="133"/>
        <v>0</v>
      </c>
      <c r="R410" s="176"/>
      <c r="S410" s="176"/>
      <c r="T410" s="176"/>
      <c r="U410" s="176"/>
      <c r="V410" s="31"/>
      <c r="W410" s="219"/>
      <c r="X410" s="219"/>
      <c r="Y410" s="194">
        <f t="shared" si="116"/>
        <v>0</v>
      </c>
      <c r="Z410" s="36" t="s">
        <v>187</v>
      </c>
      <c r="AA410" s="36" t="s">
        <v>187</v>
      </c>
      <c r="AB410" s="219"/>
      <c r="AC410" s="36" t="s">
        <v>187</v>
      </c>
      <c r="AD410" s="36" t="s">
        <v>187</v>
      </c>
      <c r="AE410" s="219"/>
      <c r="AF410" s="36" t="s">
        <v>187</v>
      </c>
      <c r="AG410" s="36" t="s">
        <v>187</v>
      </c>
      <c r="AH410" s="219"/>
      <c r="AI410" s="198">
        <f t="shared" si="127"/>
        <v>0</v>
      </c>
      <c r="AJ410" s="196">
        <f t="shared" si="128"/>
        <v>0</v>
      </c>
      <c r="AK410" s="11">
        <f t="shared" si="129"/>
        <v>0</v>
      </c>
      <c r="AL410" s="11">
        <f t="shared" si="130"/>
        <v>0</v>
      </c>
      <c r="AM410" s="11">
        <f t="shared" si="131"/>
        <v>0</v>
      </c>
      <c r="AN410" s="33">
        <f t="shared" si="117"/>
        <v>0</v>
      </c>
      <c r="AP410" s="33">
        <f t="shared" si="132"/>
        <v>0</v>
      </c>
      <c r="AQ410" s="93">
        <f t="shared" si="118"/>
        <v>0</v>
      </c>
      <c r="AR410" s="11">
        <f t="shared" si="119"/>
        <v>0</v>
      </c>
      <c r="AS410" s="11">
        <f t="shared" si="120"/>
        <v>0</v>
      </c>
      <c r="AT410" s="11">
        <f t="shared" si="134"/>
        <v>0</v>
      </c>
      <c r="AU410" s="11">
        <f t="shared" si="121"/>
        <v>0</v>
      </c>
      <c r="AV410" s="11">
        <f t="shared" si="122"/>
        <v>0</v>
      </c>
      <c r="AW410" s="11">
        <f t="shared" si="123"/>
        <v>0</v>
      </c>
    </row>
    <row r="411" spans="1:49">
      <c r="A411" s="38">
        <v>400</v>
      </c>
      <c r="B411" s="182" t="s">
        <v>282</v>
      </c>
      <c r="C411" s="201"/>
      <c r="D411" s="31"/>
      <c r="E411" s="184"/>
      <c r="F411" s="31"/>
      <c r="G411" s="31"/>
      <c r="H411" s="185">
        <f t="shared" si="124"/>
        <v>0</v>
      </c>
      <c r="I411" s="32"/>
      <c r="J411" s="219"/>
      <c r="K411" s="219"/>
      <c r="L411" s="178"/>
      <c r="M411" s="174">
        <f t="shared" si="125"/>
        <v>0</v>
      </c>
      <c r="N411" s="175" t="str">
        <f t="shared" si="126"/>
        <v/>
      </c>
      <c r="O411" s="176"/>
      <c r="P411" s="219"/>
      <c r="Q411" s="177">
        <f t="shared" si="133"/>
        <v>0</v>
      </c>
      <c r="R411" s="176"/>
      <c r="S411" s="176"/>
      <c r="T411" s="176"/>
      <c r="U411" s="176"/>
      <c r="V411" s="31"/>
      <c r="W411" s="219"/>
      <c r="X411" s="219"/>
      <c r="Y411" s="194">
        <f t="shared" si="116"/>
        <v>0</v>
      </c>
      <c r="Z411" s="36" t="s">
        <v>187</v>
      </c>
      <c r="AA411" s="36" t="s">
        <v>187</v>
      </c>
      <c r="AB411" s="219"/>
      <c r="AC411" s="36" t="s">
        <v>187</v>
      </c>
      <c r="AD411" s="36" t="s">
        <v>187</v>
      </c>
      <c r="AE411" s="219"/>
      <c r="AF411" s="36" t="s">
        <v>187</v>
      </c>
      <c r="AG411" s="36" t="s">
        <v>187</v>
      </c>
      <c r="AH411" s="219"/>
      <c r="AI411" s="198">
        <f t="shared" si="127"/>
        <v>0</v>
      </c>
      <c r="AJ411" s="196">
        <f t="shared" si="128"/>
        <v>0</v>
      </c>
      <c r="AK411" s="11">
        <f t="shared" si="129"/>
        <v>0</v>
      </c>
      <c r="AL411" s="11">
        <f t="shared" si="130"/>
        <v>0</v>
      </c>
      <c r="AM411" s="11">
        <f t="shared" si="131"/>
        <v>0</v>
      </c>
      <c r="AN411" s="33">
        <f t="shared" si="117"/>
        <v>0</v>
      </c>
      <c r="AP411" s="33">
        <f t="shared" si="132"/>
        <v>0</v>
      </c>
      <c r="AQ411" s="93">
        <f t="shared" si="118"/>
        <v>0</v>
      </c>
      <c r="AR411" s="11">
        <f t="shared" si="119"/>
        <v>0</v>
      </c>
      <c r="AS411" s="11">
        <f t="shared" si="120"/>
        <v>0</v>
      </c>
      <c r="AT411" s="11">
        <f t="shared" si="134"/>
        <v>0</v>
      </c>
      <c r="AU411" s="11">
        <f t="shared" si="121"/>
        <v>0</v>
      </c>
      <c r="AV411" s="11">
        <f t="shared" si="122"/>
        <v>0</v>
      </c>
      <c r="AW411" s="11">
        <f t="shared" si="123"/>
        <v>0</v>
      </c>
    </row>
    <row r="412" spans="1:49">
      <c r="A412" s="38">
        <v>401</v>
      </c>
      <c r="B412" s="182" t="s">
        <v>282</v>
      </c>
      <c r="C412" s="201"/>
      <c r="D412" s="31"/>
      <c r="E412" s="184"/>
      <c r="F412" s="31"/>
      <c r="G412" s="31"/>
      <c r="H412" s="185">
        <f t="shared" si="124"/>
        <v>0</v>
      </c>
      <c r="I412" s="32"/>
      <c r="J412" s="219"/>
      <c r="K412" s="219"/>
      <c r="L412" s="178"/>
      <c r="M412" s="174">
        <f t="shared" si="125"/>
        <v>0</v>
      </c>
      <c r="N412" s="175" t="str">
        <f t="shared" si="126"/>
        <v/>
      </c>
      <c r="O412" s="176"/>
      <c r="P412" s="219"/>
      <c r="Q412" s="177">
        <f t="shared" si="133"/>
        <v>0</v>
      </c>
      <c r="R412" s="176"/>
      <c r="S412" s="176"/>
      <c r="T412" s="176"/>
      <c r="U412" s="176"/>
      <c r="V412" s="31"/>
      <c r="W412" s="219"/>
      <c r="X412" s="219"/>
      <c r="Y412" s="194">
        <f t="shared" si="116"/>
        <v>0</v>
      </c>
      <c r="Z412" s="36" t="s">
        <v>187</v>
      </c>
      <c r="AA412" s="36" t="s">
        <v>187</v>
      </c>
      <c r="AB412" s="219"/>
      <c r="AC412" s="36" t="s">
        <v>187</v>
      </c>
      <c r="AD412" s="36" t="s">
        <v>187</v>
      </c>
      <c r="AE412" s="219"/>
      <c r="AF412" s="36" t="s">
        <v>187</v>
      </c>
      <c r="AG412" s="36" t="s">
        <v>187</v>
      </c>
      <c r="AH412" s="219"/>
      <c r="AI412" s="198">
        <f t="shared" si="127"/>
        <v>0</v>
      </c>
      <c r="AJ412" s="196">
        <f t="shared" si="128"/>
        <v>0</v>
      </c>
      <c r="AK412" s="11">
        <f t="shared" si="129"/>
        <v>0</v>
      </c>
      <c r="AL412" s="11">
        <f t="shared" si="130"/>
        <v>0</v>
      </c>
      <c r="AM412" s="11">
        <f t="shared" si="131"/>
        <v>0</v>
      </c>
      <c r="AN412" s="33">
        <f t="shared" si="117"/>
        <v>0</v>
      </c>
      <c r="AP412" s="33">
        <f t="shared" si="132"/>
        <v>0</v>
      </c>
      <c r="AQ412" s="93">
        <f t="shared" si="118"/>
        <v>0</v>
      </c>
      <c r="AR412" s="11">
        <f t="shared" si="119"/>
        <v>0</v>
      </c>
      <c r="AS412" s="11">
        <f t="shared" si="120"/>
        <v>0</v>
      </c>
      <c r="AT412" s="11">
        <f t="shared" si="134"/>
        <v>0</v>
      </c>
      <c r="AU412" s="11">
        <f t="shared" si="121"/>
        <v>0</v>
      </c>
      <c r="AV412" s="11">
        <f t="shared" si="122"/>
        <v>0</v>
      </c>
      <c r="AW412" s="11">
        <f t="shared" si="123"/>
        <v>0</v>
      </c>
    </row>
    <row r="413" spans="1:49">
      <c r="A413" s="38">
        <v>402</v>
      </c>
      <c r="B413" s="182" t="s">
        <v>282</v>
      </c>
      <c r="C413" s="201"/>
      <c r="D413" s="31"/>
      <c r="E413" s="184"/>
      <c r="F413" s="31"/>
      <c r="G413" s="31"/>
      <c r="H413" s="185">
        <f t="shared" si="124"/>
        <v>0</v>
      </c>
      <c r="I413" s="32"/>
      <c r="J413" s="219"/>
      <c r="K413" s="219"/>
      <c r="L413" s="178"/>
      <c r="M413" s="174">
        <f t="shared" si="125"/>
        <v>0</v>
      </c>
      <c r="N413" s="175" t="str">
        <f t="shared" si="126"/>
        <v/>
      </c>
      <c r="O413" s="176"/>
      <c r="P413" s="219"/>
      <c r="Q413" s="177">
        <f t="shared" si="133"/>
        <v>0</v>
      </c>
      <c r="R413" s="176"/>
      <c r="S413" s="176"/>
      <c r="T413" s="176"/>
      <c r="U413" s="176"/>
      <c r="V413" s="31"/>
      <c r="W413" s="219"/>
      <c r="X413" s="219"/>
      <c r="Y413" s="194">
        <f t="shared" si="116"/>
        <v>0</v>
      </c>
      <c r="Z413" s="36" t="s">
        <v>187</v>
      </c>
      <c r="AA413" s="36" t="s">
        <v>187</v>
      </c>
      <c r="AB413" s="219"/>
      <c r="AC413" s="36" t="s">
        <v>187</v>
      </c>
      <c r="AD413" s="36" t="s">
        <v>187</v>
      </c>
      <c r="AE413" s="219"/>
      <c r="AF413" s="36" t="s">
        <v>187</v>
      </c>
      <c r="AG413" s="36" t="s">
        <v>187</v>
      </c>
      <c r="AH413" s="219"/>
      <c r="AI413" s="198">
        <f t="shared" si="127"/>
        <v>0</v>
      </c>
      <c r="AJ413" s="196">
        <f t="shared" si="128"/>
        <v>0</v>
      </c>
      <c r="AK413" s="11">
        <f t="shared" si="129"/>
        <v>0</v>
      </c>
      <c r="AL413" s="11">
        <f t="shared" si="130"/>
        <v>0</v>
      </c>
      <c r="AM413" s="11">
        <f t="shared" si="131"/>
        <v>0</v>
      </c>
      <c r="AN413" s="33">
        <f t="shared" si="117"/>
        <v>0</v>
      </c>
      <c r="AP413" s="33">
        <f t="shared" si="132"/>
        <v>0</v>
      </c>
      <c r="AQ413" s="93">
        <f t="shared" si="118"/>
        <v>0</v>
      </c>
      <c r="AR413" s="11">
        <f t="shared" si="119"/>
        <v>0</v>
      </c>
      <c r="AS413" s="11">
        <f t="shared" si="120"/>
        <v>0</v>
      </c>
      <c r="AT413" s="11">
        <f t="shared" si="134"/>
        <v>0</v>
      </c>
      <c r="AU413" s="11">
        <f t="shared" si="121"/>
        <v>0</v>
      </c>
      <c r="AV413" s="11">
        <f t="shared" si="122"/>
        <v>0</v>
      </c>
      <c r="AW413" s="11">
        <f t="shared" si="123"/>
        <v>0</v>
      </c>
    </row>
    <row r="414" spans="1:49">
      <c r="A414" s="38">
        <v>403</v>
      </c>
      <c r="B414" s="182" t="s">
        <v>282</v>
      </c>
      <c r="C414" s="201"/>
      <c r="D414" s="31"/>
      <c r="E414" s="184"/>
      <c r="F414" s="31"/>
      <c r="G414" s="31"/>
      <c r="H414" s="185">
        <f t="shared" si="124"/>
        <v>0</v>
      </c>
      <c r="I414" s="32"/>
      <c r="J414" s="219"/>
      <c r="K414" s="219"/>
      <c r="L414" s="178"/>
      <c r="M414" s="174">
        <f t="shared" si="125"/>
        <v>0</v>
      </c>
      <c r="N414" s="175" t="str">
        <f t="shared" si="126"/>
        <v/>
      </c>
      <c r="O414" s="176"/>
      <c r="P414" s="219"/>
      <c r="Q414" s="177">
        <f t="shared" si="133"/>
        <v>0</v>
      </c>
      <c r="R414" s="176"/>
      <c r="S414" s="176"/>
      <c r="T414" s="176"/>
      <c r="U414" s="176"/>
      <c r="V414" s="31"/>
      <c r="W414" s="219"/>
      <c r="X414" s="219"/>
      <c r="Y414" s="194">
        <f t="shared" si="116"/>
        <v>0</v>
      </c>
      <c r="Z414" s="36" t="s">
        <v>187</v>
      </c>
      <c r="AA414" s="36" t="s">
        <v>187</v>
      </c>
      <c r="AB414" s="219"/>
      <c r="AC414" s="36" t="s">
        <v>187</v>
      </c>
      <c r="AD414" s="36" t="s">
        <v>187</v>
      </c>
      <c r="AE414" s="219"/>
      <c r="AF414" s="36" t="s">
        <v>187</v>
      </c>
      <c r="AG414" s="36" t="s">
        <v>187</v>
      </c>
      <c r="AH414" s="219"/>
      <c r="AI414" s="198">
        <f t="shared" si="127"/>
        <v>0</v>
      </c>
      <c r="AJ414" s="196">
        <f t="shared" si="128"/>
        <v>0</v>
      </c>
      <c r="AK414" s="11">
        <f t="shared" si="129"/>
        <v>0</v>
      </c>
      <c r="AL414" s="11">
        <f t="shared" si="130"/>
        <v>0</v>
      </c>
      <c r="AM414" s="11">
        <f t="shared" si="131"/>
        <v>0</v>
      </c>
      <c r="AN414" s="33">
        <f t="shared" si="117"/>
        <v>0</v>
      </c>
      <c r="AP414" s="33">
        <f t="shared" si="132"/>
        <v>0</v>
      </c>
      <c r="AQ414" s="93">
        <f t="shared" si="118"/>
        <v>0</v>
      </c>
      <c r="AR414" s="11">
        <f t="shared" si="119"/>
        <v>0</v>
      </c>
      <c r="AS414" s="11">
        <f t="shared" si="120"/>
        <v>0</v>
      </c>
      <c r="AT414" s="11">
        <f t="shared" si="134"/>
        <v>0</v>
      </c>
      <c r="AU414" s="11">
        <f t="shared" si="121"/>
        <v>0</v>
      </c>
      <c r="AV414" s="11">
        <f t="shared" si="122"/>
        <v>0</v>
      </c>
      <c r="AW414" s="11">
        <f t="shared" si="123"/>
        <v>0</v>
      </c>
    </row>
    <row r="415" spans="1:49">
      <c r="A415" s="38">
        <v>404</v>
      </c>
      <c r="B415" s="182" t="s">
        <v>282</v>
      </c>
      <c r="C415" s="201"/>
      <c r="D415" s="31"/>
      <c r="E415" s="184"/>
      <c r="F415" s="31"/>
      <c r="G415" s="31"/>
      <c r="H415" s="185">
        <f t="shared" si="124"/>
        <v>0</v>
      </c>
      <c r="I415" s="32"/>
      <c r="J415" s="219"/>
      <c r="K415" s="219"/>
      <c r="L415" s="178"/>
      <c r="M415" s="174">
        <f t="shared" si="125"/>
        <v>0</v>
      </c>
      <c r="N415" s="175" t="str">
        <f t="shared" si="126"/>
        <v/>
      </c>
      <c r="O415" s="176"/>
      <c r="P415" s="219"/>
      <c r="Q415" s="177">
        <f t="shared" si="133"/>
        <v>0</v>
      </c>
      <c r="R415" s="176"/>
      <c r="S415" s="176"/>
      <c r="T415" s="176"/>
      <c r="U415" s="176"/>
      <c r="V415" s="31"/>
      <c r="W415" s="219"/>
      <c r="X415" s="219"/>
      <c r="Y415" s="194">
        <f t="shared" si="116"/>
        <v>0</v>
      </c>
      <c r="Z415" s="36" t="s">
        <v>187</v>
      </c>
      <c r="AA415" s="36" t="s">
        <v>187</v>
      </c>
      <c r="AB415" s="219"/>
      <c r="AC415" s="36" t="s">
        <v>187</v>
      </c>
      <c r="AD415" s="36" t="s">
        <v>187</v>
      </c>
      <c r="AE415" s="219"/>
      <c r="AF415" s="36" t="s">
        <v>187</v>
      </c>
      <c r="AG415" s="36" t="s">
        <v>187</v>
      </c>
      <c r="AH415" s="219"/>
      <c r="AI415" s="198">
        <f t="shared" si="127"/>
        <v>0</v>
      </c>
      <c r="AJ415" s="196">
        <f t="shared" si="128"/>
        <v>0</v>
      </c>
      <c r="AK415" s="11">
        <f t="shared" si="129"/>
        <v>0</v>
      </c>
      <c r="AL415" s="11">
        <f t="shared" si="130"/>
        <v>0</v>
      </c>
      <c r="AM415" s="11">
        <f t="shared" si="131"/>
        <v>0</v>
      </c>
      <c r="AN415" s="33">
        <f t="shared" si="117"/>
        <v>0</v>
      </c>
      <c r="AP415" s="33">
        <f t="shared" si="132"/>
        <v>0</v>
      </c>
      <c r="AQ415" s="93">
        <f t="shared" si="118"/>
        <v>0</v>
      </c>
      <c r="AR415" s="11">
        <f t="shared" si="119"/>
        <v>0</v>
      </c>
      <c r="AS415" s="11">
        <f t="shared" si="120"/>
        <v>0</v>
      </c>
      <c r="AT415" s="11">
        <f t="shared" si="134"/>
        <v>0</v>
      </c>
      <c r="AU415" s="11">
        <f t="shared" si="121"/>
        <v>0</v>
      </c>
      <c r="AV415" s="11">
        <f t="shared" si="122"/>
        <v>0</v>
      </c>
      <c r="AW415" s="11">
        <f t="shared" si="123"/>
        <v>0</v>
      </c>
    </row>
    <row r="416" spans="1:49">
      <c r="A416" s="38">
        <v>405</v>
      </c>
      <c r="B416" s="182" t="s">
        <v>282</v>
      </c>
      <c r="C416" s="201"/>
      <c r="D416" s="31"/>
      <c r="E416" s="184"/>
      <c r="F416" s="31"/>
      <c r="G416" s="31"/>
      <c r="H416" s="185">
        <f t="shared" si="124"/>
        <v>0</v>
      </c>
      <c r="I416" s="32"/>
      <c r="J416" s="219"/>
      <c r="K416" s="219"/>
      <c r="L416" s="178"/>
      <c r="M416" s="174">
        <f t="shared" si="125"/>
        <v>0</v>
      </c>
      <c r="N416" s="175" t="str">
        <f t="shared" si="126"/>
        <v/>
      </c>
      <c r="O416" s="176"/>
      <c r="P416" s="219"/>
      <c r="Q416" s="177">
        <f t="shared" si="133"/>
        <v>0</v>
      </c>
      <c r="R416" s="176"/>
      <c r="S416" s="176"/>
      <c r="T416" s="176"/>
      <c r="U416" s="176"/>
      <c r="V416" s="31"/>
      <c r="W416" s="219"/>
      <c r="X416" s="219"/>
      <c r="Y416" s="194">
        <f t="shared" si="116"/>
        <v>0</v>
      </c>
      <c r="Z416" s="36" t="s">
        <v>187</v>
      </c>
      <c r="AA416" s="36" t="s">
        <v>187</v>
      </c>
      <c r="AB416" s="219"/>
      <c r="AC416" s="36" t="s">
        <v>187</v>
      </c>
      <c r="AD416" s="36" t="s">
        <v>187</v>
      </c>
      <c r="AE416" s="219"/>
      <c r="AF416" s="36" t="s">
        <v>187</v>
      </c>
      <c r="AG416" s="36" t="s">
        <v>187</v>
      </c>
      <c r="AH416" s="219"/>
      <c r="AI416" s="198">
        <f t="shared" si="127"/>
        <v>0</v>
      </c>
      <c r="AJ416" s="196">
        <f t="shared" si="128"/>
        <v>0</v>
      </c>
      <c r="AK416" s="11">
        <f t="shared" si="129"/>
        <v>0</v>
      </c>
      <c r="AL416" s="11">
        <f t="shared" si="130"/>
        <v>0</v>
      </c>
      <c r="AM416" s="11">
        <f t="shared" si="131"/>
        <v>0</v>
      </c>
      <c r="AN416" s="33">
        <f t="shared" si="117"/>
        <v>0</v>
      </c>
      <c r="AP416" s="33">
        <f t="shared" si="132"/>
        <v>0</v>
      </c>
      <c r="AQ416" s="93">
        <f t="shared" si="118"/>
        <v>0</v>
      </c>
      <c r="AR416" s="11">
        <f t="shared" si="119"/>
        <v>0</v>
      </c>
      <c r="AS416" s="11">
        <f t="shared" si="120"/>
        <v>0</v>
      </c>
      <c r="AT416" s="11">
        <f t="shared" si="134"/>
        <v>0</v>
      </c>
      <c r="AU416" s="11">
        <f t="shared" si="121"/>
        <v>0</v>
      </c>
      <c r="AV416" s="11">
        <f t="shared" si="122"/>
        <v>0</v>
      </c>
      <c r="AW416" s="11">
        <f t="shared" si="123"/>
        <v>0</v>
      </c>
    </row>
    <row r="417" spans="1:49">
      <c r="A417" s="38">
        <v>406</v>
      </c>
      <c r="B417" s="182" t="s">
        <v>282</v>
      </c>
      <c r="C417" s="201"/>
      <c r="D417" s="31"/>
      <c r="E417" s="184"/>
      <c r="F417" s="31"/>
      <c r="G417" s="31"/>
      <c r="H417" s="185">
        <f t="shared" si="124"/>
        <v>0</v>
      </c>
      <c r="I417" s="32"/>
      <c r="J417" s="219"/>
      <c r="K417" s="219"/>
      <c r="L417" s="178"/>
      <c r="M417" s="174">
        <f t="shared" si="125"/>
        <v>0</v>
      </c>
      <c r="N417" s="175" t="str">
        <f t="shared" si="126"/>
        <v/>
      </c>
      <c r="O417" s="176"/>
      <c r="P417" s="219"/>
      <c r="Q417" s="177">
        <f t="shared" si="133"/>
        <v>0</v>
      </c>
      <c r="R417" s="176"/>
      <c r="S417" s="176"/>
      <c r="T417" s="176"/>
      <c r="U417" s="176"/>
      <c r="V417" s="31"/>
      <c r="W417" s="219"/>
      <c r="X417" s="219"/>
      <c r="Y417" s="194">
        <f t="shared" si="116"/>
        <v>0</v>
      </c>
      <c r="Z417" s="36" t="s">
        <v>187</v>
      </c>
      <c r="AA417" s="36" t="s">
        <v>187</v>
      </c>
      <c r="AB417" s="219"/>
      <c r="AC417" s="36" t="s">
        <v>187</v>
      </c>
      <c r="AD417" s="36" t="s">
        <v>187</v>
      </c>
      <c r="AE417" s="219"/>
      <c r="AF417" s="36" t="s">
        <v>187</v>
      </c>
      <c r="AG417" s="36" t="s">
        <v>187</v>
      </c>
      <c r="AH417" s="219"/>
      <c r="AI417" s="198">
        <f t="shared" si="127"/>
        <v>0</v>
      </c>
      <c r="AJ417" s="196">
        <f t="shared" si="128"/>
        <v>0</v>
      </c>
      <c r="AK417" s="11">
        <f t="shared" si="129"/>
        <v>0</v>
      </c>
      <c r="AL417" s="11">
        <f t="shared" si="130"/>
        <v>0</v>
      </c>
      <c r="AM417" s="11">
        <f t="shared" si="131"/>
        <v>0</v>
      </c>
      <c r="AN417" s="33">
        <f t="shared" si="117"/>
        <v>0</v>
      </c>
      <c r="AP417" s="33">
        <f t="shared" si="132"/>
        <v>0</v>
      </c>
      <c r="AQ417" s="93">
        <f t="shared" si="118"/>
        <v>0</v>
      </c>
      <c r="AR417" s="11">
        <f t="shared" si="119"/>
        <v>0</v>
      </c>
      <c r="AS417" s="11">
        <f t="shared" si="120"/>
        <v>0</v>
      </c>
      <c r="AT417" s="11">
        <f t="shared" si="134"/>
        <v>0</v>
      </c>
      <c r="AU417" s="11">
        <f t="shared" si="121"/>
        <v>0</v>
      </c>
      <c r="AV417" s="11">
        <f t="shared" si="122"/>
        <v>0</v>
      </c>
      <c r="AW417" s="11">
        <f t="shared" si="123"/>
        <v>0</v>
      </c>
    </row>
    <row r="418" spans="1:49">
      <c r="A418" s="38">
        <v>407</v>
      </c>
      <c r="B418" s="182" t="s">
        <v>282</v>
      </c>
      <c r="C418" s="201"/>
      <c r="D418" s="31"/>
      <c r="E418" s="184"/>
      <c r="F418" s="31"/>
      <c r="G418" s="31"/>
      <c r="H418" s="185">
        <f t="shared" si="124"/>
        <v>0</v>
      </c>
      <c r="I418" s="32"/>
      <c r="J418" s="219"/>
      <c r="K418" s="219"/>
      <c r="L418" s="178"/>
      <c r="M418" s="174">
        <f t="shared" si="125"/>
        <v>0</v>
      </c>
      <c r="N418" s="175" t="str">
        <f t="shared" si="126"/>
        <v/>
      </c>
      <c r="O418" s="176"/>
      <c r="P418" s="219"/>
      <c r="Q418" s="177">
        <f t="shared" si="133"/>
        <v>0</v>
      </c>
      <c r="R418" s="176"/>
      <c r="S418" s="176"/>
      <c r="T418" s="176"/>
      <c r="U418" s="176"/>
      <c r="V418" s="31"/>
      <c r="W418" s="219"/>
      <c r="X418" s="219"/>
      <c r="Y418" s="194">
        <f t="shared" si="116"/>
        <v>0</v>
      </c>
      <c r="Z418" s="36" t="s">
        <v>187</v>
      </c>
      <c r="AA418" s="36" t="s">
        <v>187</v>
      </c>
      <c r="AB418" s="219"/>
      <c r="AC418" s="36" t="s">
        <v>187</v>
      </c>
      <c r="AD418" s="36" t="s">
        <v>187</v>
      </c>
      <c r="AE418" s="219"/>
      <c r="AF418" s="36" t="s">
        <v>187</v>
      </c>
      <c r="AG418" s="36" t="s">
        <v>187</v>
      </c>
      <c r="AH418" s="219"/>
      <c r="AI418" s="198">
        <f t="shared" si="127"/>
        <v>0</v>
      </c>
      <c r="AJ418" s="196">
        <f t="shared" si="128"/>
        <v>0</v>
      </c>
      <c r="AK418" s="11">
        <f t="shared" si="129"/>
        <v>0</v>
      </c>
      <c r="AL418" s="11">
        <f t="shared" si="130"/>
        <v>0</v>
      </c>
      <c r="AM418" s="11">
        <f t="shared" si="131"/>
        <v>0</v>
      </c>
      <c r="AN418" s="33">
        <f t="shared" si="117"/>
        <v>0</v>
      </c>
      <c r="AP418" s="33">
        <f t="shared" si="132"/>
        <v>0</v>
      </c>
      <c r="AQ418" s="93">
        <f t="shared" si="118"/>
        <v>0</v>
      </c>
      <c r="AR418" s="11">
        <f t="shared" si="119"/>
        <v>0</v>
      </c>
      <c r="AS418" s="11">
        <f t="shared" si="120"/>
        <v>0</v>
      </c>
      <c r="AT418" s="11">
        <f t="shared" si="134"/>
        <v>0</v>
      </c>
      <c r="AU418" s="11">
        <f t="shared" si="121"/>
        <v>0</v>
      </c>
      <c r="AV418" s="11">
        <f t="shared" si="122"/>
        <v>0</v>
      </c>
      <c r="AW418" s="11">
        <f t="shared" si="123"/>
        <v>0</v>
      </c>
    </row>
    <row r="419" spans="1:49">
      <c r="A419" s="38">
        <v>408</v>
      </c>
      <c r="B419" s="182" t="s">
        <v>282</v>
      </c>
      <c r="C419" s="201"/>
      <c r="D419" s="31"/>
      <c r="E419" s="184"/>
      <c r="F419" s="31"/>
      <c r="G419" s="31"/>
      <c r="H419" s="185">
        <f t="shared" si="124"/>
        <v>0</v>
      </c>
      <c r="I419" s="32"/>
      <c r="J419" s="219"/>
      <c r="K419" s="219"/>
      <c r="L419" s="178"/>
      <c r="M419" s="174">
        <f t="shared" si="125"/>
        <v>0</v>
      </c>
      <c r="N419" s="175" t="str">
        <f t="shared" si="126"/>
        <v/>
      </c>
      <c r="O419" s="176"/>
      <c r="P419" s="219"/>
      <c r="Q419" s="177">
        <f t="shared" si="133"/>
        <v>0</v>
      </c>
      <c r="R419" s="176"/>
      <c r="S419" s="176"/>
      <c r="T419" s="176"/>
      <c r="U419" s="176"/>
      <c r="V419" s="31"/>
      <c r="W419" s="219"/>
      <c r="X419" s="219"/>
      <c r="Y419" s="194">
        <f t="shared" si="116"/>
        <v>0</v>
      </c>
      <c r="Z419" s="36" t="s">
        <v>187</v>
      </c>
      <c r="AA419" s="36" t="s">
        <v>187</v>
      </c>
      <c r="AB419" s="219"/>
      <c r="AC419" s="36" t="s">
        <v>187</v>
      </c>
      <c r="AD419" s="36" t="s">
        <v>187</v>
      </c>
      <c r="AE419" s="219"/>
      <c r="AF419" s="36" t="s">
        <v>187</v>
      </c>
      <c r="AG419" s="36" t="s">
        <v>187</v>
      </c>
      <c r="AH419" s="219"/>
      <c r="AI419" s="198">
        <f t="shared" si="127"/>
        <v>0</v>
      </c>
      <c r="AJ419" s="196">
        <f t="shared" si="128"/>
        <v>0</v>
      </c>
      <c r="AK419" s="11">
        <f t="shared" si="129"/>
        <v>0</v>
      </c>
      <c r="AL419" s="11">
        <f t="shared" si="130"/>
        <v>0</v>
      </c>
      <c r="AM419" s="11">
        <f t="shared" si="131"/>
        <v>0</v>
      </c>
      <c r="AN419" s="33">
        <f t="shared" si="117"/>
        <v>0</v>
      </c>
      <c r="AP419" s="33">
        <f t="shared" si="132"/>
        <v>0</v>
      </c>
      <c r="AQ419" s="93">
        <f t="shared" si="118"/>
        <v>0</v>
      </c>
      <c r="AR419" s="11">
        <f t="shared" si="119"/>
        <v>0</v>
      </c>
      <c r="AS419" s="11">
        <f t="shared" si="120"/>
        <v>0</v>
      </c>
      <c r="AT419" s="11">
        <f t="shared" si="134"/>
        <v>0</v>
      </c>
      <c r="AU419" s="11">
        <f t="shared" si="121"/>
        <v>0</v>
      </c>
      <c r="AV419" s="11">
        <f t="shared" si="122"/>
        <v>0</v>
      </c>
      <c r="AW419" s="11">
        <f t="shared" si="123"/>
        <v>0</v>
      </c>
    </row>
    <row r="420" spans="1:49">
      <c r="A420" s="38">
        <v>409</v>
      </c>
      <c r="B420" s="182" t="s">
        <v>282</v>
      </c>
      <c r="C420" s="201"/>
      <c r="D420" s="31"/>
      <c r="E420" s="184"/>
      <c r="F420" s="31"/>
      <c r="G420" s="31"/>
      <c r="H420" s="185">
        <f t="shared" si="124"/>
        <v>0</v>
      </c>
      <c r="I420" s="32"/>
      <c r="J420" s="219"/>
      <c r="K420" s="219"/>
      <c r="L420" s="178"/>
      <c r="M420" s="174">
        <f t="shared" si="125"/>
        <v>0</v>
      </c>
      <c r="N420" s="175" t="str">
        <f t="shared" si="126"/>
        <v/>
      </c>
      <c r="O420" s="176"/>
      <c r="P420" s="219"/>
      <c r="Q420" s="177">
        <f t="shared" si="133"/>
        <v>0</v>
      </c>
      <c r="R420" s="176"/>
      <c r="S420" s="176"/>
      <c r="T420" s="176"/>
      <c r="U420" s="176"/>
      <c r="V420" s="31"/>
      <c r="W420" s="219"/>
      <c r="X420" s="219"/>
      <c r="Y420" s="194">
        <f t="shared" si="116"/>
        <v>0</v>
      </c>
      <c r="Z420" s="36" t="s">
        <v>187</v>
      </c>
      <c r="AA420" s="36" t="s">
        <v>187</v>
      </c>
      <c r="AB420" s="219"/>
      <c r="AC420" s="36" t="s">
        <v>187</v>
      </c>
      <c r="AD420" s="36" t="s">
        <v>187</v>
      </c>
      <c r="AE420" s="219"/>
      <c r="AF420" s="36" t="s">
        <v>187</v>
      </c>
      <c r="AG420" s="36" t="s">
        <v>187</v>
      </c>
      <c r="AH420" s="219"/>
      <c r="AI420" s="198">
        <f t="shared" si="127"/>
        <v>0</v>
      </c>
      <c r="AJ420" s="196">
        <f t="shared" si="128"/>
        <v>0</v>
      </c>
      <c r="AK420" s="11">
        <f t="shared" si="129"/>
        <v>0</v>
      </c>
      <c r="AL420" s="11">
        <f t="shared" si="130"/>
        <v>0</v>
      </c>
      <c r="AM420" s="11">
        <f t="shared" si="131"/>
        <v>0</v>
      </c>
      <c r="AN420" s="33">
        <f t="shared" si="117"/>
        <v>0</v>
      </c>
      <c r="AP420" s="33">
        <f t="shared" si="132"/>
        <v>0</v>
      </c>
      <c r="AQ420" s="93">
        <f t="shared" si="118"/>
        <v>0</v>
      </c>
      <c r="AR420" s="11">
        <f t="shared" si="119"/>
        <v>0</v>
      </c>
      <c r="AS420" s="11">
        <f t="shared" si="120"/>
        <v>0</v>
      </c>
      <c r="AT420" s="11">
        <f t="shared" si="134"/>
        <v>0</v>
      </c>
      <c r="AU420" s="11">
        <f t="shared" si="121"/>
        <v>0</v>
      </c>
      <c r="AV420" s="11">
        <f t="shared" si="122"/>
        <v>0</v>
      </c>
      <c r="AW420" s="11">
        <f t="shared" si="123"/>
        <v>0</v>
      </c>
    </row>
    <row r="421" spans="1:49">
      <c r="A421" s="38">
        <v>410</v>
      </c>
      <c r="B421" s="182" t="s">
        <v>282</v>
      </c>
      <c r="C421" s="201"/>
      <c r="D421" s="31"/>
      <c r="E421" s="184"/>
      <c r="F421" s="31"/>
      <c r="G421" s="31"/>
      <c r="H421" s="185">
        <f t="shared" si="124"/>
        <v>0</v>
      </c>
      <c r="I421" s="32"/>
      <c r="J421" s="219"/>
      <c r="K421" s="219"/>
      <c r="L421" s="178"/>
      <c r="M421" s="174">
        <f t="shared" si="125"/>
        <v>0</v>
      </c>
      <c r="N421" s="175" t="str">
        <f t="shared" si="126"/>
        <v/>
      </c>
      <c r="O421" s="176"/>
      <c r="P421" s="219"/>
      <c r="Q421" s="177">
        <f t="shared" si="133"/>
        <v>0</v>
      </c>
      <c r="R421" s="176"/>
      <c r="S421" s="176"/>
      <c r="T421" s="176"/>
      <c r="U421" s="176"/>
      <c r="V421" s="31"/>
      <c r="W421" s="219"/>
      <c r="X421" s="219"/>
      <c r="Y421" s="194">
        <f t="shared" si="116"/>
        <v>0</v>
      </c>
      <c r="Z421" s="36" t="s">
        <v>187</v>
      </c>
      <c r="AA421" s="36" t="s">
        <v>187</v>
      </c>
      <c r="AB421" s="219"/>
      <c r="AC421" s="36" t="s">
        <v>187</v>
      </c>
      <c r="AD421" s="36" t="s">
        <v>187</v>
      </c>
      <c r="AE421" s="219"/>
      <c r="AF421" s="36" t="s">
        <v>187</v>
      </c>
      <c r="AG421" s="36" t="s">
        <v>187</v>
      </c>
      <c r="AH421" s="219"/>
      <c r="AI421" s="198">
        <f t="shared" si="127"/>
        <v>0</v>
      </c>
      <c r="AJ421" s="196">
        <f t="shared" si="128"/>
        <v>0</v>
      </c>
      <c r="AK421" s="11">
        <f t="shared" si="129"/>
        <v>0</v>
      </c>
      <c r="AL421" s="11">
        <f t="shared" si="130"/>
        <v>0</v>
      </c>
      <c r="AM421" s="11">
        <f t="shared" si="131"/>
        <v>0</v>
      </c>
      <c r="AN421" s="33">
        <f t="shared" si="117"/>
        <v>0</v>
      </c>
      <c r="AP421" s="33">
        <f t="shared" si="132"/>
        <v>0</v>
      </c>
      <c r="AQ421" s="93">
        <f t="shared" si="118"/>
        <v>0</v>
      </c>
      <c r="AR421" s="11">
        <f t="shared" si="119"/>
        <v>0</v>
      </c>
      <c r="AS421" s="11">
        <f t="shared" si="120"/>
        <v>0</v>
      </c>
      <c r="AT421" s="11">
        <f t="shared" si="134"/>
        <v>0</v>
      </c>
      <c r="AU421" s="11">
        <f t="shared" si="121"/>
        <v>0</v>
      </c>
      <c r="AV421" s="11">
        <f t="shared" si="122"/>
        <v>0</v>
      </c>
      <c r="AW421" s="11">
        <f t="shared" si="123"/>
        <v>0</v>
      </c>
    </row>
    <row r="422" spans="1:49">
      <c r="A422" s="38">
        <v>411</v>
      </c>
      <c r="B422" s="182" t="s">
        <v>282</v>
      </c>
      <c r="C422" s="201"/>
      <c r="D422" s="31"/>
      <c r="E422" s="184"/>
      <c r="F422" s="31"/>
      <c r="G422" s="31"/>
      <c r="H422" s="185">
        <f t="shared" si="124"/>
        <v>0</v>
      </c>
      <c r="I422" s="32"/>
      <c r="J422" s="219"/>
      <c r="K422" s="219"/>
      <c r="L422" s="178"/>
      <c r="M422" s="174">
        <f t="shared" si="125"/>
        <v>0</v>
      </c>
      <c r="N422" s="175" t="str">
        <f t="shared" si="126"/>
        <v/>
      </c>
      <c r="O422" s="176"/>
      <c r="P422" s="219"/>
      <c r="Q422" s="177">
        <f t="shared" si="133"/>
        <v>0</v>
      </c>
      <c r="R422" s="176"/>
      <c r="S422" s="176"/>
      <c r="T422" s="176"/>
      <c r="U422" s="176"/>
      <c r="V422" s="31"/>
      <c r="W422" s="219"/>
      <c r="X422" s="219"/>
      <c r="Y422" s="194">
        <f t="shared" si="116"/>
        <v>0</v>
      </c>
      <c r="Z422" s="36" t="s">
        <v>187</v>
      </c>
      <c r="AA422" s="36" t="s">
        <v>187</v>
      </c>
      <c r="AB422" s="219"/>
      <c r="AC422" s="36" t="s">
        <v>187</v>
      </c>
      <c r="AD422" s="36" t="s">
        <v>187</v>
      </c>
      <c r="AE422" s="219"/>
      <c r="AF422" s="36" t="s">
        <v>187</v>
      </c>
      <c r="AG422" s="36" t="s">
        <v>187</v>
      </c>
      <c r="AH422" s="219"/>
      <c r="AI422" s="198">
        <f t="shared" si="127"/>
        <v>0</v>
      </c>
      <c r="AJ422" s="196">
        <f t="shared" si="128"/>
        <v>0</v>
      </c>
      <c r="AK422" s="11">
        <f t="shared" si="129"/>
        <v>0</v>
      </c>
      <c r="AL422" s="11">
        <f t="shared" si="130"/>
        <v>0</v>
      </c>
      <c r="AM422" s="11">
        <f t="shared" si="131"/>
        <v>0</v>
      </c>
      <c r="AN422" s="33">
        <f t="shared" si="117"/>
        <v>0</v>
      </c>
      <c r="AP422" s="33">
        <f t="shared" si="132"/>
        <v>0</v>
      </c>
      <c r="AQ422" s="93">
        <f t="shared" si="118"/>
        <v>0</v>
      </c>
      <c r="AR422" s="11">
        <f t="shared" si="119"/>
        <v>0</v>
      </c>
      <c r="AS422" s="11">
        <f t="shared" si="120"/>
        <v>0</v>
      </c>
      <c r="AT422" s="11">
        <f t="shared" si="134"/>
        <v>0</v>
      </c>
      <c r="AU422" s="11">
        <f t="shared" si="121"/>
        <v>0</v>
      </c>
      <c r="AV422" s="11">
        <f t="shared" si="122"/>
        <v>0</v>
      </c>
      <c r="AW422" s="11">
        <f t="shared" si="123"/>
        <v>0</v>
      </c>
    </row>
    <row r="423" spans="1:49">
      <c r="A423" s="38">
        <v>412</v>
      </c>
      <c r="B423" s="182" t="s">
        <v>282</v>
      </c>
      <c r="C423" s="201"/>
      <c r="D423" s="31"/>
      <c r="E423" s="184"/>
      <c r="F423" s="31"/>
      <c r="G423" s="31"/>
      <c r="H423" s="185">
        <f t="shared" si="124"/>
        <v>0</v>
      </c>
      <c r="I423" s="32"/>
      <c r="J423" s="219"/>
      <c r="K423" s="219"/>
      <c r="L423" s="178"/>
      <c r="M423" s="174">
        <f t="shared" si="125"/>
        <v>0</v>
      </c>
      <c r="N423" s="175" t="str">
        <f t="shared" si="126"/>
        <v/>
      </c>
      <c r="O423" s="176"/>
      <c r="P423" s="219"/>
      <c r="Q423" s="177">
        <f t="shared" si="133"/>
        <v>0</v>
      </c>
      <c r="R423" s="176"/>
      <c r="S423" s="176"/>
      <c r="T423" s="176"/>
      <c r="U423" s="176"/>
      <c r="V423" s="31"/>
      <c r="W423" s="219"/>
      <c r="X423" s="219"/>
      <c r="Y423" s="194">
        <f t="shared" si="116"/>
        <v>0</v>
      </c>
      <c r="Z423" s="36" t="s">
        <v>187</v>
      </c>
      <c r="AA423" s="36" t="s">
        <v>187</v>
      </c>
      <c r="AB423" s="219"/>
      <c r="AC423" s="36" t="s">
        <v>187</v>
      </c>
      <c r="AD423" s="36" t="s">
        <v>187</v>
      </c>
      <c r="AE423" s="219"/>
      <c r="AF423" s="36" t="s">
        <v>187</v>
      </c>
      <c r="AG423" s="36" t="s">
        <v>187</v>
      </c>
      <c r="AH423" s="219"/>
      <c r="AI423" s="198">
        <f t="shared" si="127"/>
        <v>0</v>
      </c>
      <c r="AJ423" s="196">
        <f t="shared" si="128"/>
        <v>0</v>
      </c>
      <c r="AK423" s="11">
        <f t="shared" si="129"/>
        <v>0</v>
      </c>
      <c r="AL423" s="11">
        <f t="shared" si="130"/>
        <v>0</v>
      </c>
      <c r="AM423" s="11">
        <f t="shared" si="131"/>
        <v>0</v>
      </c>
      <c r="AN423" s="33">
        <f t="shared" si="117"/>
        <v>0</v>
      </c>
      <c r="AP423" s="33">
        <f t="shared" si="132"/>
        <v>0</v>
      </c>
      <c r="AQ423" s="93">
        <f t="shared" si="118"/>
        <v>0</v>
      </c>
      <c r="AR423" s="11">
        <f t="shared" si="119"/>
        <v>0</v>
      </c>
      <c r="AS423" s="11">
        <f t="shared" si="120"/>
        <v>0</v>
      </c>
      <c r="AT423" s="11">
        <f t="shared" si="134"/>
        <v>0</v>
      </c>
      <c r="AU423" s="11">
        <f t="shared" si="121"/>
        <v>0</v>
      </c>
      <c r="AV423" s="11">
        <f t="shared" si="122"/>
        <v>0</v>
      </c>
      <c r="AW423" s="11">
        <f t="shared" si="123"/>
        <v>0</v>
      </c>
    </row>
    <row r="424" spans="1:49">
      <c r="A424" s="38">
        <v>413</v>
      </c>
      <c r="B424" s="182" t="s">
        <v>282</v>
      </c>
      <c r="C424" s="201"/>
      <c r="D424" s="31"/>
      <c r="E424" s="184"/>
      <c r="F424" s="31"/>
      <c r="G424" s="31"/>
      <c r="H424" s="185">
        <f t="shared" si="124"/>
        <v>0</v>
      </c>
      <c r="I424" s="32"/>
      <c r="J424" s="219"/>
      <c r="K424" s="219"/>
      <c r="L424" s="178"/>
      <c r="M424" s="174">
        <f t="shared" si="125"/>
        <v>0</v>
      </c>
      <c r="N424" s="175" t="str">
        <f t="shared" si="126"/>
        <v/>
      </c>
      <c r="O424" s="176"/>
      <c r="P424" s="219"/>
      <c r="Q424" s="177">
        <f t="shared" si="133"/>
        <v>0</v>
      </c>
      <c r="R424" s="176"/>
      <c r="S424" s="176"/>
      <c r="T424" s="176"/>
      <c r="U424" s="176"/>
      <c r="V424" s="31"/>
      <c r="W424" s="219"/>
      <c r="X424" s="219"/>
      <c r="Y424" s="194">
        <f t="shared" si="116"/>
        <v>0</v>
      </c>
      <c r="Z424" s="36" t="s">
        <v>187</v>
      </c>
      <c r="AA424" s="36" t="s">
        <v>187</v>
      </c>
      <c r="AB424" s="219"/>
      <c r="AC424" s="36" t="s">
        <v>187</v>
      </c>
      <c r="AD424" s="36" t="s">
        <v>187</v>
      </c>
      <c r="AE424" s="219"/>
      <c r="AF424" s="36" t="s">
        <v>187</v>
      </c>
      <c r="AG424" s="36" t="s">
        <v>187</v>
      </c>
      <c r="AH424" s="219"/>
      <c r="AI424" s="198">
        <f t="shared" si="127"/>
        <v>0</v>
      </c>
      <c r="AJ424" s="196">
        <f t="shared" si="128"/>
        <v>0</v>
      </c>
      <c r="AK424" s="11">
        <f t="shared" si="129"/>
        <v>0</v>
      </c>
      <c r="AL424" s="11">
        <f t="shared" si="130"/>
        <v>0</v>
      </c>
      <c r="AM424" s="11">
        <f t="shared" si="131"/>
        <v>0</v>
      </c>
      <c r="AN424" s="33">
        <f t="shared" si="117"/>
        <v>0</v>
      </c>
      <c r="AP424" s="33">
        <f t="shared" si="132"/>
        <v>0</v>
      </c>
      <c r="AQ424" s="93">
        <f t="shared" si="118"/>
        <v>0</v>
      </c>
      <c r="AR424" s="11">
        <f t="shared" si="119"/>
        <v>0</v>
      </c>
      <c r="AS424" s="11">
        <f t="shared" si="120"/>
        <v>0</v>
      </c>
      <c r="AT424" s="11">
        <f t="shared" si="134"/>
        <v>0</v>
      </c>
      <c r="AU424" s="11">
        <f t="shared" si="121"/>
        <v>0</v>
      </c>
      <c r="AV424" s="11">
        <f t="shared" si="122"/>
        <v>0</v>
      </c>
      <c r="AW424" s="11">
        <f t="shared" si="123"/>
        <v>0</v>
      </c>
    </row>
    <row r="425" spans="1:49">
      <c r="A425" s="38">
        <v>414</v>
      </c>
      <c r="B425" s="182" t="s">
        <v>282</v>
      </c>
      <c r="C425" s="201"/>
      <c r="D425" s="31"/>
      <c r="E425" s="184"/>
      <c r="F425" s="31"/>
      <c r="G425" s="31"/>
      <c r="H425" s="185">
        <f t="shared" si="124"/>
        <v>0</v>
      </c>
      <c r="I425" s="32"/>
      <c r="J425" s="219"/>
      <c r="K425" s="219"/>
      <c r="L425" s="178"/>
      <c r="M425" s="174">
        <f t="shared" si="125"/>
        <v>0</v>
      </c>
      <c r="N425" s="175" t="str">
        <f t="shared" si="126"/>
        <v/>
      </c>
      <c r="O425" s="176"/>
      <c r="P425" s="219"/>
      <c r="Q425" s="177">
        <f t="shared" si="133"/>
        <v>0</v>
      </c>
      <c r="R425" s="176"/>
      <c r="S425" s="176"/>
      <c r="T425" s="176"/>
      <c r="U425" s="176"/>
      <c r="V425" s="31"/>
      <c r="W425" s="219"/>
      <c r="X425" s="219"/>
      <c r="Y425" s="194">
        <f t="shared" si="116"/>
        <v>0</v>
      </c>
      <c r="Z425" s="36" t="s">
        <v>187</v>
      </c>
      <c r="AA425" s="36" t="s">
        <v>187</v>
      </c>
      <c r="AB425" s="219"/>
      <c r="AC425" s="36" t="s">
        <v>187</v>
      </c>
      <c r="AD425" s="36" t="s">
        <v>187</v>
      </c>
      <c r="AE425" s="219"/>
      <c r="AF425" s="36" t="s">
        <v>187</v>
      </c>
      <c r="AG425" s="36" t="s">
        <v>187</v>
      </c>
      <c r="AH425" s="219"/>
      <c r="AI425" s="198">
        <f t="shared" si="127"/>
        <v>0</v>
      </c>
      <c r="AJ425" s="196">
        <f t="shared" si="128"/>
        <v>0</v>
      </c>
      <c r="AK425" s="11">
        <f t="shared" si="129"/>
        <v>0</v>
      </c>
      <c r="AL425" s="11">
        <f t="shared" si="130"/>
        <v>0</v>
      </c>
      <c r="AM425" s="11">
        <f t="shared" si="131"/>
        <v>0</v>
      </c>
      <c r="AN425" s="33">
        <f t="shared" si="117"/>
        <v>0</v>
      </c>
      <c r="AP425" s="33">
        <f t="shared" si="132"/>
        <v>0</v>
      </c>
      <c r="AQ425" s="93">
        <f t="shared" si="118"/>
        <v>0</v>
      </c>
      <c r="AR425" s="11">
        <f t="shared" si="119"/>
        <v>0</v>
      </c>
      <c r="AS425" s="11">
        <f t="shared" si="120"/>
        <v>0</v>
      </c>
      <c r="AT425" s="11">
        <f t="shared" si="134"/>
        <v>0</v>
      </c>
      <c r="AU425" s="11">
        <f t="shared" si="121"/>
        <v>0</v>
      </c>
      <c r="AV425" s="11">
        <f t="shared" si="122"/>
        <v>0</v>
      </c>
      <c r="AW425" s="11">
        <f t="shared" si="123"/>
        <v>0</v>
      </c>
    </row>
    <row r="426" spans="1:49">
      <c r="A426" s="38">
        <v>415</v>
      </c>
      <c r="B426" s="182" t="s">
        <v>282</v>
      </c>
      <c r="C426" s="201"/>
      <c r="D426" s="31"/>
      <c r="E426" s="184"/>
      <c r="F426" s="31"/>
      <c r="G426" s="31"/>
      <c r="H426" s="185">
        <f t="shared" si="124"/>
        <v>0</v>
      </c>
      <c r="I426" s="32"/>
      <c r="J426" s="219"/>
      <c r="K426" s="219"/>
      <c r="L426" s="178"/>
      <c r="M426" s="174">
        <f t="shared" si="125"/>
        <v>0</v>
      </c>
      <c r="N426" s="175" t="str">
        <f t="shared" si="126"/>
        <v/>
      </c>
      <c r="O426" s="176"/>
      <c r="P426" s="219"/>
      <c r="Q426" s="177">
        <f t="shared" si="133"/>
        <v>0</v>
      </c>
      <c r="R426" s="176"/>
      <c r="S426" s="176"/>
      <c r="T426" s="176"/>
      <c r="U426" s="176"/>
      <c r="V426" s="31"/>
      <c r="W426" s="219"/>
      <c r="X426" s="219"/>
      <c r="Y426" s="194">
        <f t="shared" si="116"/>
        <v>0</v>
      </c>
      <c r="Z426" s="36" t="s">
        <v>187</v>
      </c>
      <c r="AA426" s="36" t="s">
        <v>187</v>
      </c>
      <c r="AB426" s="219"/>
      <c r="AC426" s="36" t="s">
        <v>187</v>
      </c>
      <c r="AD426" s="36" t="s">
        <v>187</v>
      </c>
      <c r="AE426" s="219"/>
      <c r="AF426" s="36" t="s">
        <v>187</v>
      </c>
      <c r="AG426" s="36" t="s">
        <v>187</v>
      </c>
      <c r="AH426" s="219"/>
      <c r="AI426" s="198">
        <f t="shared" si="127"/>
        <v>0</v>
      </c>
      <c r="AJ426" s="196">
        <f t="shared" si="128"/>
        <v>0</v>
      </c>
      <c r="AK426" s="11">
        <f t="shared" si="129"/>
        <v>0</v>
      </c>
      <c r="AL426" s="11">
        <f t="shared" si="130"/>
        <v>0</v>
      </c>
      <c r="AM426" s="11">
        <f t="shared" si="131"/>
        <v>0</v>
      </c>
      <c r="AN426" s="33">
        <f t="shared" si="117"/>
        <v>0</v>
      </c>
      <c r="AP426" s="33">
        <f t="shared" si="132"/>
        <v>0</v>
      </c>
      <c r="AQ426" s="93">
        <f t="shared" si="118"/>
        <v>0</v>
      </c>
      <c r="AR426" s="11">
        <f t="shared" si="119"/>
        <v>0</v>
      </c>
      <c r="AS426" s="11">
        <f t="shared" si="120"/>
        <v>0</v>
      </c>
      <c r="AT426" s="11">
        <f t="shared" si="134"/>
        <v>0</v>
      </c>
      <c r="AU426" s="11">
        <f t="shared" si="121"/>
        <v>0</v>
      </c>
      <c r="AV426" s="11">
        <f t="shared" si="122"/>
        <v>0</v>
      </c>
      <c r="AW426" s="11">
        <f t="shared" si="123"/>
        <v>0</v>
      </c>
    </row>
    <row r="427" spans="1:49">
      <c r="A427" s="38">
        <v>416</v>
      </c>
      <c r="B427" s="182" t="s">
        <v>282</v>
      </c>
      <c r="C427" s="201"/>
      <c r="D427" s="31"/>
      <c r="E427" s="184"/>
      <c r="F427" s="31"/>
      <c r="G427" s="31"/>
      <c r="H427" s="185">
        <f t="shared" si="124"/>
        <v>0</v>
      </c>
      <c r="I427" s="32"/>
      <c r="J427" s="219"/>
      <c r="K427" s="219"/>
      <c r="L427" s="178"/>
      <c r="M427" s="174">
        <f t="shared" si="125"/>
        <v>0</v>
      </c>
      <c r="N427" s="175" t="str">
        <f t="shared" si="126"/>
        <v/>
      </c>
      <c r="O427" s="176"/>
      <c r="P427" s="219"/>
      <c r="Q427" s="177">
        <f t="shared" si="133"/>
        <v>0</v>
      </c>
      <c r="R427" s="176"/>
      <c r="S427" s="176"/>
      <c r="T427" s="176"/>
      <c r="U427" s="176"/>
      <c r="V427" s="31"/>
      <c r="W427" s="219"/>
      <c r="X427" s="219"/>
      <c r="Y427" s="194">
        <f t="shared" si="116"/>
        <v>0</v>
      </c>
      <c r="Z427" s="36" t="s">
        <v>187</v>
      </c>
      <c r="AA427" s="36" t="s">
        <v>187</v>
      </c>
      <c r="AB427" s="219"/>
      <c r="AC427" s="36" t="s">
        <v>187</v>
      </c>
      <c r="AD427" s="36" t="s">
        <v>187</v>
      </c>
      <c r="AE427" s="219"/>
      <c r="AF427" s="36" t="s">
        <v>187</v>
      </c>
      <c r="AG427" s="36" t="s">
        <v>187</v>
      </c>
      <c r="AH427" s="219"/>
      <c r="AI427" s="198">
        <f t="shared" si="127"/>
        <v>0</v>
      </c>
      <c r="AJ427" s="196">
        <f t="shared" si="128"/>
        <v>0</v>
      </c>
      <c r="AK427" s="11">
        <f t="shared" si="129"/>
        <v>0</v>
      </c>
      <c r="AL427" s="11">
        <f t="shared" si="130"/>
        <v>0</v>
      </c>
      <c r="AM427" s="11">
        <f t="shared" si="131"/>
        <v>0</v>
      </c>
      <c r="AN427" s="33">
        <f t="shared" si="117"/>
        <v>0</v>
      </c>
      <c r="AP427" s="33">
        <f t="shared" si="132"/>
        <v>0</v>
      </c>
      <c r="AQ427" s="93">
        <f t="shared" si="118"/>
        <v>0</v>
      </c>
      <c r="AR427" s="11">
        <f t="shared" si="119"/>
        <v>0</v>
      </c>
      <c r="AS427" s="11">
        <f t="shared" si="120"/>
        <v>0</v>
      </c>
      <c r="AT427" s="11">
        <f t="shared" si="134"/>
        <v>0</v>
      </c>
      <c r="AU427" s="11">
        <f t="shared" si="121"/>
        <v>0</v>
      </c>
      <c r="AV427" s="11">
        <f t="shared" si="122"/>
        <v>0</v>
      </c>
      <c r="AW427" s="11">
        <f t="shared" si="123"/>
        <v>0</v>
      </c>
    </row>
    <row r="428" spans="1:49">
      <c r="A428" s="38">
        <v>417</v>
      </c>
      <c r="B428" s="182" t="s">
        <v>282</v>
      </c>
      <c r="C428" s="201"/>
      <c r="D428" s="31"/>
      <c r="E428" s="184"/>
      <c r="F428" s="31"/>
      <c r="G428" s="31"/>
      <c r="H428" s="185">
        <f t="shared" si="124"/>
        <v>0</v>
      </c>
      <c r="I428" s="32"/>
      <c r="J428" s="219"/>
      <c r="K428" s="219"/>
      <c r="L428" s="178"/>
      <c r="M428" s="174">
        <f t="shared" si="125"/>
        <v>0</v>
      </c>
      <c r="N428" s="175" t="str">
        <f t="shared" si="126"/>
        <v/>
      </c>
      <c r="O428" s="176"/>
      <c r="P428" s="219"/>
      <c r="Q428" s="177">
        <f t="shared" si="133"/>
        <v>0</v>
      </c>
      <c r="R428" s="176"/>
      <c r="S428" s="176"/>
      <c r="T428" s="176"/>
      <c r="U428" s="176"/>
      <c r="V428" s="31"/>
      <c r="W428" s="219"/>
      <c r="X428" s="219"/>
      <c r="Y428" s="194">
        <f t="shared" si="116"/>
        <v>0</v>
      </c>
      <c r="Z428" s="36" t="s">
        <v>187</v>
      </c>
      <c r="AA428" s="36" t="s">
        <v>187</v>
      </c>
      <c r="AB428" s="219"/>
      <c r="AC428" s="36" t="s">
        <v>187</v>
      </c>
      <c r="AD428" s="36" t="s">
        <v>187</v>
      </c>
      <c r="AE428" s="219"/>
      <c r="AF428" s="36" t="s">
        <v>187</v>
      </c>
      <c r="AG428" s="36" t="s">
        <v>187</v>
      </c>
      <c r="AH428" s="219"/>
      <c r="AI428" s="198">
        <f t="shared" si="127"/>
        <v>0</v>
      </c>
      <c r="AJ428" s="196">
        <f t="shared" si="128"/>
        <v>0</v>
      </c>
      <c r="AK428" s="11">
        <f t="shared" si="129"/>
        <v>0</v>
      </c>
      <c r="AL428" s="11">
        <f t="shared" si="130"/>
        <v>0</v>
      </c>
      <c r="AM428" s="11">
        <f t="shared" si="131"/>
        <v>0</v>
      </c>
      <c r="AN428" s="33">
        <f t="shared" si="117"/>
        <v>0</v>
      </c>
      <c r="AP428" s="33">
        <f t="shared" si="132"/>
        <v>0</v>
      </c>
      <c r="AQ428" s="93">
        <f t="shared" si="118"/>
        <v>0</v>
      </c>
      <c r="AR428" s="11">
        <f t="shared" si="119"/>
        <v>0</v>
      </c>
      <c r="AS428" s="11">
        <f t="shared" si="120"/>
        <v>0</v>
      </c>
      <c r="AT428" s="11">
        <f t="shared" si="134"/>
        <v>0</v>
      </c>
      <c r="AU428" s="11">
        <f t="shared" si="121"/>
        <v>0</v>
      </c>
      <c r="AV428" s="11">
        <f t="shared" si="122"/>
        <v>0</v>
      </c>
      <c r="AW428" s="11">
        <f t="shared" si="123"/>
        <v>0</v>
      </c>
    </row>
    <row r="429" spans="1:49">
      <c r="A429" s="38">
        <v>418</v>
      </c>
      <c r="B429" s="182" t="s">
        <v>282</v>
      </c>
      <c r="C429" s="201"/>
      <c r="D429" s="31"/>
      <c r="E429" s="184"/>
      <c r="F429" s="31"/>
      <c r="G429" s="31"/>
      <c r="H429" s="185">
        <f t="shared" si="124"/>
        <v>0</v>
      </c>
      <c r="I429" s="32"/>
      <c r="J429" s="219"/>
      <c r="K429" s="219"/>
      <c r="L429" s="178"/>
      <c r="M429" s="174">
        <f t="shared" si="125"/>
        <v>0</v>
      </c>
      <c r="N429" s="175" t="str">
        <f t="shared" si="126"/>
        <v/>
      </c>
      <c r="O429" s="176"/>
      <c r="P429" s="219"/>
      <c r="Q429" s="177">
        <f t="shared" si="133"/>
        <v>0</v>
      </c>
      <c r="R429" s="176"/>
      <c r="S429" s="176"/>
      <c r="T429" s="176"/>
      <c r="U429" s="176"/>
      <c r="V429" s="31"/>
      <c r="W429" s="219"/>
      <c r="X429" s="219"/>
      <c r="Y429" s="194">
        <f t="shared" si="116"/>
        <v>0</v>
      </c>
      <c r="Z429" s="36" t="s">
        <v>187</v>
      </c>
      <c r="AA429" s="36" t="s">
        <v>187</v>
      </c>
      <c r="AB429" s="219"/>
      <c r="AC429" s="36" t="s">
        <v>187</v>
      </c>
      <c r="AD429" s="36" t="s">
        <v>187</v>
      </c>
      <c r="AE429" s="219"/>
      <c r="AF429" s="36" t="s">
        <v>187</v>
      </c>
      <c r="AG429" s="36" t="s">
        <v>187</v>
      </c>
      <c r="AH429" s="219"/>
      <c r="AI429" s="198">
        <f t="shared" si="127"/>
        <v>0</v>
      </c>
      <c r="AJ429" s="196">
        <f t="shared" si="128"/>
        <v>0</v>
      </c>
      <c r="AK429" s="11">
        <f t="shared" si="129"/>
        <v>0</v>
      </c>
      <c r="AL429" s="11">
        <f t="shared" si="130"/>
        <v>0</v>
      </c>
      <c r="AM429" s="11">
        <f t="shared" si="131"/>
        <v>0</v>
      </c>
      <c r="AN429" s="33">
        <f t="shared" si="117"/>
        <v>0</v>
      </c>
      <c r="AP429" s="33">
        <f t="shared" si="132"/>
        <v>0</v>
      </c>
      <c r="AQ429" s="93">
        <f t="shared" si="118"/>
        <v>0</v>
      </c>
      <c r="AR429" s="11">
        <f t="shared" si="119"/>
        <v>0</v>
      </c>
      <c r="AS429" s="11">
        <f t="shared" si="120"/>
        <v>0</v>
      </c>
      <c r="AT429" s="11">
        <f t="shared" si="134"/>
        <v>0</v>
      </c>
      <c r="AU429" s="11">
        <f t="shared" si="121"/>
        <v>0</v>
      </c>
      <c r="AV429" s="11">
        <f t="shared" si="122"/>
        <v>0</v>
      </c>
      <c r="AW429" s="11">
        <f t="shared" si="123"/>
        <v>0</v>
      </c>
    </row>
    <row r="430" spans="1:49">
      <c r="A430" s="38">
        <v>419</v>
      </c>
      <c r="B430" s="182" t="s">
        <v>282</v>
      </c>
      <c r="C430" s="201"/>
      <c r="D430" s="31"/>
      <c r="E430" s="184"/>
      <c r="F430" s="31"/>
      <c r="G430" s="31"/>
      <c r="H430" s="185">
        <f t="shared" si="124"/>
        <v>0</v>
      </c>
      <c r="I430" s="32"/>
      <c r="J430" s="219"/>
      <c r="K430" s="219"/>
      <c r="L430" s="178"/>
      <c r="M430" s="174">
        <f t="shared" si="125"/>
        <v>0</v>
      </c>
      <c r="N430" s="175" t="str">
        <f t="shared" si="126"/>
        <v/>
      </c>
      <c r="O430" s="176"/>
      <c r="P430" s="219"/>
      <c r="Q430" s="177">
        <f t="shared" si="133"/>
        <v>0</v>
      </c>
      <c r="R430" s="176"/>
      <c r="S430" s="176"/>
      <c r="T430" s="176"/>
      <c r="U430" s="176"/>
      <c r="V430" s="31"/>
      <c r="W430" s="219"/>
      <c r="X430" s="219"/>
      <c r="Y430" s="194">
        <f t="shared" si="116"/>
        <v>0</v>
      </c>
      <c r="Z430" s="36" t="s">
        <v>187</v>
      </c>
      <c r="AA430" s="36" t="s">
        <v>187</v>
      </c>
      <c r="AB430" s="219"/>
      <c r="AC430" s="36" t="s">
        <v>187</v>
      </c>
      <c r="AD430" s="36" t="s">
        <v>187</v>
      </c>
      <c r="AE430" s="219"/>
      <c r="AF430" s="36" t="s">
        <v>187</v>
      </c>
      <c r="AG430" s="36" t="s">
        <v>187</v>
      </c>
      <c r="AH430" s="219"/>
      <c r="AI430" s="198">
        <f t="shared" si="127"/>
        <v>0</v>
      </c>
      <c r="AJ430" s="196">
        <f t="shared" si="128"/>
        <v>0</v>
      </c>
      <c r="AK430" s="11">
        <f t="shared" si="129"/>
        <v>0</v>
      </c>
      <c r="AL430" s="11">
        <f t="shared" si="130"/>
        <v>0</v>
      </c>
      <c r="AM430" s="11">
        <f t="shared" si="131"/>
        <v>0</v>
      </c>
      <c r="AN430" s="33">
        <f t="shared" si="117"/>
        <v>0</v>
      </c>
      <c r="AP430" s="33">
        <f t="shared" si="132"/>
        <v>0</v>
      </c>
      <c r="AQ430" s="93">
        <f t="shared" si="118"/>
        <v>0</v>
      </c>
      <c r="AR430" s="11">
        <f t="shared" si="119"/>
        <v>0</v>
      </c>
      <c r="AS430" s="11">
        <f t="shared" si="120"/>
        <v>0</v>
      </c>
      <c r="AT430" s="11">
        <f t="shared" si="134"/>
        <v>0</v>
      </c>
      <c r="AU430" s="11">
        <f t="shared" si="121"/>
        <v>0</v>
      </c>
      <c r="AV430" s="11">
        <f t="shared" si="122"/>
        <v>0</v>
      </c>
      <c r="AW430" s="11">
        <f t="shared" si="123"/>
        <v>0</v>
      </c>
    </row>
    <row r="431" spans="1:49">
      <c r="A431" s="38">
        <v>420</v>
      </c>
      <c r="B431" s="182" t="s">
        <v>282</v>
      </c>
      <c r="C431" s="201"/>
      <c r="D431" s="31"/>
      <c r="E431" s="184"/>
      <c r="F431" s="31"/>
      <c r="G431" s="31"/>
      <c r="H431" s="185">
        <f t="shared" si="124"/>
        <v>0</v>
      </c>
      <c r="I431" s="32"/>
      <c r="J431" s="219"/>
      <c r="K431" s="219"/>
      <c r="L431" s="178"/>
      <c r="M431" s="174">
        <f t="shared" si="125"/>
        <v>0</v>
      </c>
      <c r="N431" s="175" t="str">
        <f t="shared" si="126"/>
        <v/>
      </c>
      <c r="O431" s="176"/>
      <c r="P431" s="219"/>
      <c r="Q431" s="177">
        <f t="shared" si="133"/>
        <v>0</v>
      </c>
      <c r="R431" s="176"/>
      <c r="S431" s="176"/>
      <c r="T431" s="176"/>
      <c r="U431" s="176"/>
      <c r="V431" s="31"/>
      <c r="W431" s="219"/>
      <c r="X431" s="219"/>
      <c r="Y431" s="194">
        <f t="shared" si="116"/>
        <v>0</v>
      </c>
      <c r="Z431" s="36" t="s">
        <v>187</v>
      </c>
      <c r="AA431" s="36" t="s">
        <v>187</v>
      </c>
      <c r="AB431" s="219"/>
      <c r="AC431" s="36" t="s">
        <v>187</v>
      </c>
      <c r="AD431" s="36" t="s">
        <v>187</v>
      </c>
      <c r="AE431" s="219"/>
      <c r="AF431" s="36" t="s">
        <v>187</v>
      </c>
      <c r="AG431" s="36" t="s">
        <v>187</v>
      </c>
      <c r="AH431" s="219"/>
      <c r="AI431" s="198">
        <f t="shared" si="127"/>
        <v>0</v>
      </c>
      <c r="AJ431" s="196">
        <f t="shared" si="128"/>
        <v>0</v>
      </c>
      <c r="AK431" s="11">
        <f t="shared" si="129"/>
        <v>0</v>
      </c>
      <c r="AL431" s="11">
        <f t="shared" si="130"/>
        <v>0</v>
      </c>
      <c r="AM431" s="11">
        <f t="shared" si="131"/>
        <v>0</v>
      </c>
      <c r="AN431" s="33">
        <f t="shared" si="117"/>
        <v>0</v>
      </c>
      <c r="AP431" s="33">
        <f t="shared" si="132"/>
        <v>0</v>
      </c>
      <c r="AQ431" s="93">
        <f t="shared" si="118"/>
        <v>0</v>
      </c>
      <c r="AR431" s="11">
        <f t="shared" si="119"/>
        <v>0</v>
      </c>
      <c r="AS431" s="11">
        <f t="shared" si="120"/>
        <v>0</v>
      </c>
      <c r="AT431" s="11">
        <f t="shared" si="134"/>
        <v>0</v>
      </c>
      <c r="AU431" s="11">
        <f t="shared" si="121"/>
        <v>0</v>
      </c>
      <c r="AV431" s="11">
        <f t="shared" si="122"/>
        <v>0</v>
      </c>
      <c r="AW431" s="11">
        <f t="shared" si="123"/>
        <v>0</v>
      </c>
    </row>
    <row r="432" spans="1:49">
      <c r="A432" s="38">
        <v>421</v>
      </c>
      <c r="B432" s="182" t="s">
        <v>282</v>
      </c>
      <c r="C432" s="201"/>
      <c r="D432" s="31"/>
      <c r="E432" s="184"/>
      <c r="F432" s="31"/>
      <c r="G432" s="31"/>
      <c r="H432" s="185">
        <f t="shared" si="124"/>
        <v>0</v>
      </c>
      <c r="I432" s="32"/>
      <c r="J432" s="219"/>
      <c r="K432" s="219"/>
      <c r="L432" s="178"/>
      <c r="M432" s="174">
        <f t="shared" si="125"/>
        <v>0</v>
      </c>
      <c r="N432" s="175" t="str">
        <f t="shared" si="126"/>
        <v/>
      </c>
      <c r="O432" s="176"/>
      <c r="P432" s="219"/>
      <c r="Q432" s="177">
        <f t="shared" si="133"/>
        <v>0</v>
      </c>
      <c r="R432" s="176"/>
      <c r="S432" s="176"/>
      <c r="T432" s="176"/>
      <c r="U432" s="176"/>
      <c r="V432" s="31"/>
      <c r="W432" s="219"/>
      <c r="X432" s="219"/>
      <c r="Y432" s="194">
        <f t="shared" si="116"/>
        <v>0</v>
      </c>
      <c r="Z432" s="36" t="s">
        <v>187</v>
      </c>
      <c r="AA432" s="36" t="s">
        <v>187</v>
      </c>
      <c r="AB432" s="219"/>
      <c r="AC432" s="36" t="s">
        <v>187</v>
      </c>
      <c r="AD432" s="36" t="s">
        <v>187</v>
      </c>
      <c r="AE432" s="219"/>
      <c r="AF432" s="36" t="s">
        <v>187</v>
      </c>
      <c r="AG432" s="36" t="s">
        <v>187</v>
      </c>
      <c r="AH432" s="219"/>
      <c r="AI432" s="198">
        <f t="shared" si="127"/>
        <v>0</v>
      </c>
      <c r="AJ432" s="196">
        <f t="shared" si="128"/>
        <v>0</v>
      </c>
      <c r="AK432" s="11">
        <f t="shared" si="129"/>
        <v>0</v>
      </c>
      <c r="AL432" s="11">
        <f t="shared" si="130"/>
        <v>0</v>
      </c>
      <c r="AM432" s="11">
        <f t="shared" si="131"/>
        <v>0</v>
      </c>
      <c r="AN432" s="33">
        <f t="shared" si="117"/>
        <v>0</v>
      </c>
      <c r="AP432" s="33">
        <f t="shared" si="132"/>
        <v>0</v>
      </c>
      <c r="AQ432" s="93">
        <f t="shared" si="118"/>
        <v>0</v>
      </c>
      <c r="AR432" s="11">
        <f t="shared" si="119"/>
        <v>0</v>
      </c>
      <c r="AS432" s="11">
        <f t="shared" si="120"/>
        <v>0</v>
      </c>
      <c r="AT432" s="11">
        <f t="shared" si="134"/>
        <v>0</v>
      </c>
      <c r="AU432" s="11">
        <f t="shared" si="121"/>
        <v>0</v>
      </c>
      <c r="AV432" s="11">
        <f t="shared" si="122"/>
        <v>0</v>
      </c>
      <c r="AW432" s="11">
        <f t="shared" si="123"/>
        <v>0</v>
      </c>
    </row>
    <row r="433" spans="1:49">
      <c r="A433" s="38">
        <v>422</v>
      </c>
      <c r="B433" s="182" t="s">
        <v>282</v>
      </c>
      <c r="C433" s="201"/>
      <c r="D433" s="31"/>
      <c r="E433" s="184"/>
      <c r="F433" s="31"/>
      <c r="G433" s="31"/>
      <c r="H433" s="185">
        <f t="shared" si="124"/>
        <v>0</v>
      </c>
      <c r="I433" s="32"/>
      <c r="J433" s="219"/>
      <c r="K433" s="219"/>
      <c r="L433" s="178"/>
      <c r="M433" s="174">
        <f t="shared" si="125"/>
        <v>0</v>
      </c>
      <c r="N433" s="175" t="str">
        <f t="shared" si="126"/>
        <v/>
      </c>
      <c r="O433" s="176"/>
      <c r="P433" s="219"/>
      <c r="Q433" s="177">
        <f t="shared" si="133"/>
        <v>0</v>
      </c>
      <c r="R433" s="176"/>
      <c r="S433" s="176"/>
      <c r="T433" s="176"/>
      <c r="U433" s="176"/>
      <c r="V433" s="31"/>
      <c r="W433" s="219"/>
      <c r="X433" s="219"/>
      <c r="Y433" s="194">
        <f t="shared" si="116"/>
        <v>0</v>
      </c>
      <c r="Z433" s="36" t="s">
        <v>187</v>
      </c>
      <c r="AA433" s="36" t="s">
        <v>187</v>
      </c>
      <c r="AB433" s="219"/>
      <c r="AC433" s="36" t="s">
        <v>187</v>
      </c>
      <c r="AD433" s="36" t="s">
        <v>187</v>
      </c>
      <c r="AE433" s="219"/>
      <c r="AF433" s="36" t="s">
        <v>187</v>
      </c>
      <c r="AG433" s="36" t="s">
        <v>187</v>
      </c>
      <c r="AH433" s="219"/>
      <c r="AI433" s="198">
        <f t="shared" si="127"/>
        <v>0</v>
      </c>
      <c r="AJ433" s="196">
        <f t="shared" si="128"/>
        <v>0</v>
      </c>
      <c r="AK433" s="11">
        <f t="shared" si="129"/>
        <v>0</v>
      </c>
      <c r="AL433" s="11">
        <f t="shared" si="130"/>
        <v>0</v>
      </c>
      <c r="AM433" s="11">
        <f t="shared" si="131"/>
        <v>0</v>
      </c>
      <c r="AN433" s="33">
        <f t="shared" si="117"/>
        <v>0</v>
      </c>
      <c r="AP433" s="33">
        <f t="shared" si="132"/>
        <v>0</v>
      </c>
      <c r="AQ433" s="93">
        <f t="shared" si="118"/>
        <v>0</v>
      </c>
      <c r="AR433" s="11">
        <f t="shared" si="119"/>
        <v>0</v>
      </c>
      <c r="AS433" s="11">
        <f t="shared" si="120"/>
        <v>0</v>
      </c>
      <c r="AT433" s="11">
        <f t="shared" si="134"/>
        <v>0</v>
      </c>
      <c r="AU433" s="11">
        <f t="shared" si="121"/>
        <v>0</v>
      </c>
      <c r="AV433" s="11">
        <f t="shared" si="122"/>
        <v>0</v>
      </c>
      <c r="AW433" s="11">
        <f t="shared" si="123"/>
        <v>0</v>
      </c>
    </row>
    <row r="434" spans="1:49">
      <c r="A434" s="38">
        <v>423</v>
      </c>
      <c r="B434" s="182" t="s">
        <v>282</v>
      </c>
      <c r="C434" s="201"/>
      <c r="D434" s="31"/>
      <c r="E434" s="184"/>
      <c r="F434" s="31"/>
      <c r="G434" s="31"/>
      <c r="H434" s="185">
        <f t="shared" si="124"/>
        <v>0</v>
      </c>
      <c r="I434" s="32"/>
      <c r="J434" s="219"/>
      <c r="K434" s="219"/>
      <c r="L434" s="178"/>
      <c r="M434" s="174">
        <f t="shared" si="125"/>
        <v>0</v>
      </c>
      <c r="N434" s="175" t="str">
        <f t="shared" si="126"/>
        <v/>
      </c>
      <c r="O434" s="176"/>
      <c r="P434" s="219"/>
      <c r="Q434" s="177">
        <f t="shared" si="133"/>
        <v>0</v>
      </c>
      <c r="R434" s="176"/>
      <c r="S434" s="176"/>
      <c r="T434" s="176"/>
      <c r="U434" s="176"/>
      <c r="V434" s="31"/>
      <c r="W434" s="219"/>
      <c r="X434" s="219"/>
      <c r="Y434" s="194">
        <f t="shared" si="116"/>
        <v>0</v>
      </c>
      <c r="Z434" s="36" t="s">
        <v>187</v>
      </c>
      <c r="AA434" s="36" t="s">
        <v>187</v>
      </c>
      <c r="AB434" s="219"/>
      <c r="AC434" s="36" t="s">
        <v>187</v>
      </c>
      <c r="AD434" s="36" t="s">
        <v>187</v>
      </c>
      <c r="AE434" s="219"/>
      <c r="AF434" s="36" t="s">
        <v>187</v>
      </c>
      <c r="AG434" s="36" t="s">
        <v>187</v>
      </c>
      <c r="AH434" s="219"/>
      <c r="AI434" s="198">
        <f t="shared" si="127"/>
        <v>0</v>
      </c>
      <c r="AJ434" s="196">
        <f t="shared" si="128"/>
        <v>0</v>
      </c>
      <c r="AK434" s="11">
        <f t="shared" si="129"/>
        <v>0</v>
      </c>
      <c r="AL434" s="11">
        <f t="shared" si="130"/>
        <v>0</v>
      </c>
      <c r="AM434" s="11">
        <f t="shared" si="131"/>
        <v>0</v>
      </c>
      <c r="AN434" s="33">
        <f t="shared" si="117"/>
        <v>0</v>
      </c>
      <c r="AP434" s="33">
        <f t="shared" si="132"/>
        <v>0</v>
      </c>
      <c r="AQ434" s="93">
        <f t="shared" si="118"/>
        <v>0</v>
      </c>
      <c r="AR434" s="11">
        <f t="shared" si="119"/>
        <v>0</v>
      </c>
      <c r="AS434" s="11">
        <f t="shared" si="120"/>
        <v>0</v>
      </c>
      <c r="AT434" s="11">
        <f t="shared" si="134"/>
        <v>0</v>
      </c>
      <c r="AU434" s="11">
        <f t="shared" si="121"/>
        <v>0</v>
      </c>
      <c r="AV434" s="11">
        <f t="shared" si="122"/>
        <v>0</v>
      </c>
      <c r="AW434" s="11">
        <f t="shared" si="123"/>
        <v>0</v>
      </c>
    </row>
    <row r="435" spans="1:49">
      <c r="A435" s="38">
        <v>424</v>
      </c>
      <c r="B435" s="182" t="s">
        <v>282</v>
      </c>
      <c r="C435" s="201"/>
      <c r="D435" s="31"/>
      <c r="E435" s="184"/>
      <c r="F435" s="31"/>
      <c r="G435" s="31"/>
      <c r="H435" s="185">
        <f t="shared" si="124"/>
        <v>0</v>
      </c>
      <c r="I435" s="32"/>
      <c r="J435" s="219"/>
      <c r="K435" s="219"/>
      <c r="L435" s="178"/>
      <c r="M435" s="174">
        <f t="shared" si="125"/>
        <v>0</v>
      </c>
      <c r="N435" s="175" t="str">
        <f t="shared" si="126"/>
        <v/>
      </c>
      <c r="O435" s="176"/>
      <c r="P435" s="219"/>
      <c r="Q435" s="177">
        <f t="shared" si="133"/>
        <v>0</v>
      </c>
      <c r="R435" s="176"/>
      <c r="S435" s="176"/>
      <c r="T435" s="176"/>
      <c r="U435" s="176"/>
      <c r="V435" s="31"/>
      <c r="W435" s="219"/>
      <c r="X435" s="219"/>
      <c r="Y435" s="194">
        <f t="shared" si="116"/>
        <v>0</v>
      </c>
      <c r="Z435" s="36" t="s">
        <v>187</v>
      </c>
      <c r="AA435" s="36" t="s">
        <v>187</v>
      </c>
      <c r="AB435" s="219"/>
      <c r="AC435" s="36" t="s">
        <v>187</v>
      </c>
      <c r="AD435" s="36" t="s">
        <v>187</v>
      </c>
      <c r="AE435" s="219"/>
      <c r="AF435" s="36" t="s">
        <v>187</v>
      </c>
      <c r="AG435" s="36" t="s">
        <v>187</v>
      </c>
      <c r="AH435" s="219"/>
      <c r="AI435" s="198">
        <f t="shared" si="127"/>
        <v>0</v>
      </c>
      <c r="AJ435" s="196">
        <f t="shared" si="128"/>
        <v>0</v>
      </c>
      <c r="AK435" s="11">
        <f t="shared" si="129"/>
        <v>0</v>
      </c>
      <c r="AL435" s="11">
        <f t="shared" si="130"/>
        <v>0</v>
      </c>
      <c r="AM435" s="11">
        <f t="shared" si="131"/>
        <v>0</v>
      </c>
      <c r="AN435" s="33">
        <f t="shared" si="117"/>
        <v>0</v>
      </c>
      <c r="AP435" s="33">
        <f t="shared" si="132"/>
        <v>0</v>
      </c>
      <c r="AQ435" s="93">
        <f t="shared" si="118"/>
        <v>0</v>
      </c>
      <c r="AR435" s="11">
        <f t="shared" si="119"/>
        <v>0</v>
      </c>
      <c r="AS435" s="11">
        <f t="shared" si="120"/>
        <v>0</v>
      </c>
      <c r="AT435" s="11">
        <f t="shared" si="134"/>
        <v>0</v>
      </c>
      <c r="AU435" s="11">
        <f t="shared" si="121"/>
        <v>0</v>
      </c>
      <c r="AV435" s="11">
        <f t="shared" si="122"/>
        <v>0</v>
      </c>
      <c r="AW435" s="11">
        <f t="shared" si="123"/>
        <v>0</v>
      </c>
    </row>
    <row r="436" spans="1:49">
      <c r="A436" s="38">
        <v>425</v>
      </c>
      <c r="B436" s="182" t="s">
        <v>282</v>
      </c>
      <c r="C436" s="201"/>
      <c r="D436" s="31"/>
      <c r="E436" s="184"/>
      <c r="F436" s="31"/>
      <c r="G436" s="31"/>
      <c r="H436" s="185">
        <f t="shared" si="124"/>
        <v>0</v>
      </c>
      <c r="I436" s="32"/>
      <c r="J436" s="219"/>
      <c r="K436" s="219"/>
      <c r="L436" s="178"/>
      <c r="M436" s="174">
        <f t="shared" si="125"/>
        <v>0</v>
      </c>
      <c r="N436" s="175" t="str">
        <f t="shared" si="126"/>
        <v/>
      </c>
      <c r="O436" s="176"/>
      <c r="P436" s="219"/>
      <c r="Q436" s="177">
        <f t="shared" si="133"/>
        <v>0</v>
      </c>
      <c r="R436" s="176"/>
      <c r="S436" s="176"/>
      <c r="T436" s="176"/>
      <c r="U436" s="176"/>
      <c r="V436" s="31"/>
      <c r="W436" s="219"/>
      <c r="X436" s="219"/>
      <c r="Y436" s="194">
        <f t="shared" si="116"/>
        <v>0</v>
      </c>
      <c r="Z436" s="36" t="s">
        <v>187</v>
      </c>
      <c r="AA436" s="36" t="s">
        <v>187</v>
      </c>
      <c r="AB436" s="219"/>
      <c r="AC436" s="36" t="s">
        <v>187</v>
      </c>
      <c r="AD436" s="36" t="s">
        <v>187</v>
      </c>
      <c r="AE436" s="219"/>
      <c r="AF436" s="36" t="s">
        <v>187</v>
      </c>
      <c r="AG436" s="36" t="s">
        <v>187</v>
      </c>
      <c r="AH436" s="219"/>
      <c r="AI436" s="198">
        <f t="shared" si="127"/>
        <v>0</v>
      </c>
      <c r="AJ436" s="196">
        <f t="shared" si="128"/>
        <v>0</v>
      </c>
      <c r="AK436" s="11">
        <f t="shared" si="129"/>
        <v>0</v>
      </c>
      <c r="AL436" s="11">
        <f t="shared" si="130"/>
        <v>0</v>
      </c>
      <c r="AM436" s="11">
        <f t="shared" si="131"/>
        <v>0</v>
      </c>
      <c r="AN436" s="33">
        <f t="shared" si="117"/>
        <v>0</v>
      </c>
      <c r="AP436" s="33">
        <f t="shared" si="132"/>
        <v>0</v>
      </c>
      <c r="AQ436" s="93">
        <f t="shared" si="118"/>
        <v>0</v>
      </c>
      <c r="AR436" s="11">
        <f t="shared" si="119"/>
        <v>0</v>
      </c>
      <c r="AS436" s="11">
        <f t="shared" si="120"/>
        <v>0</v>
      </c>
      <c r="AT436" s="11">
        <f t="shared" si="134"/>
        <v>0</v>
      </c>
      <c r="AU436" s="11">
        <f t="shared" si="121"/>
        <v>0</v>
      </c>
      <c r="AV436" s="11">
        <f t="shared" si="122"/>
        <v>0</v>
      </c>
      <c r="AW436" s="11">
        <f t="shared" si="123"/>
        <v>0</v>
      </c>
    </row>
    <row r="437" spans="1:49">
      <c r="A437" s="38">
        <v>426</v>
      </c>
      <c r="B437" s="182" t="s">
        <v>282</v>
      </c>
      <c r="C437" s="201"/>
      <c r="D437" s="31"/>
      <c r="E437" s="184"/>
      <c r="F437" s="31"/>
      <c r="G437" s="31"/>
      <c r="H437" s="185">
        <f t="shared" si="124"/>
        <v>0</v>
      </c>
      <c r="I437" s="32"/>
      <c r="J437" s="219"/>
      <c r="K437" s="219"/>
      <c r="L437" s="178"/>
      <c r="M437" s="174">
        <f t="shared" si="125"/>
        <v>0</v>
      </c>
      <c r="N437" s="175" t="str">
        <f t="shared" si="126"/>
        <v/>
      </c>
      <c r="O437" s="176"/>
      <c r="P437" s="219"/>
      <c r="Q437" s="177">
        <f t="shared" si="133"/>
        <v>0</v>
      </c>
      <c r="R437" s="176"/>
      <c r="S437" s="176"/>
      <c r="T437" s="176"/>
      <c r="U437" s="176"/>
      <c r="V437" s="31"/>
      <c r="W437" s="219"/>
      <c r="X437" s="219"/>
      <c r="Y437" s="194">
        <f t="shared" si="116"/>
        <v>0</v>
      </c>
      <c r="Z437" s="36" t="s">
        <v>187</v>
      </c>
      <c r="AA437" s="36" t="s">
        <v>187</v>
      </c>
      <c r="AB437" s="219"/>
      <c r="AC437" s="36" t="s">
        <v>187</v>
      </c>
      <c r="AD437" s="36" t="s">
        <v>187</v>
      </c>
      <c r="AE437" s="219"/>
      <c r="AF437" s="36" t="s">
        <v>187</v>
      </c>
      <c r="AG437" s="36" t="s">
        <v>187</v>
      </c>
      <c r="AH437" s="219"/>
      <c r="AI437" s="198">
        <f t="shared" si="127"/>
        <v>0</v>
      </c>
      <c r="AJ437" s="196">
        <f t="shared" si="128"/>
        <v>0</v>
      </c>
      <c r="AK437" s="11">
        <f t="shared" si="129"/>
        <v>0</v>
      </c>
      <c r="AL437" s="11">
        <f t="shared" si="130"/>
        <v>0</v>
      </c>
      <c r="AM437" s="11">
        <f t="shared" si="131"/>
        <v>0</v>
      </c>
      <c r="AN437" s="33">
        <f t="shared" si="117"/>
        <v>0</v>
      </c>
      <c r="AP437" s="33">
        <f t="shared" si="132"/>
        <v>0</v>
      </c>
      <c r="AQ437" s="93">
        <f t="shared" si="118"/>
        <v>0</v>
      </c>
      <c r="AR437" s="11">
        <f t="shared" si="119"/>
        <v>0</v>
      </c>
      <c r="AS437" s="11">
        <f t="shared" si="120"/>
        <v>0</v>
      </c>
      <c r="AT437" s="11">
        <f t="shared" si="134"/>
        <v>0</v>
      </c>
      <c r="AU437" s="11">
        <f t="shared" si="121"/>
        <v>0</v>
      </c>
      <c r="AV437" s="11">
        <f t="shared" si="122"/>
        <v>0</v>
      </c>
      <c r="AW437" s="11">
        <f t="shared" si="123"/>
        <v>0</v>
      </c>
    </row>
    <row r="438" spans="1:49">
      <c r="A438" s="38">
        <v>427</v>
      </c>
      <c r="B438" s="182" t="s">
        <v>282</v>
      </c>
      <c r="C438" s="201"/>
      <c r="D438" s="31"/>
      <c r="E438" s="184"/>
      <c r="F438" s="31"/>
      <c r="G438" s="31"/>
      <c r="H438" s="185">
        <f t="shared" si="124"/>
        <v>0</v>
      </c>
      <c r="I438" s="32"/>
      <c r="J438" s="219"/>
      <c r="K438" s="219"/>
      <c r="L438" s="178"/>
      <c r="M438" s="174">
        <f t="shared" si="125"/>
        <v>0</v>
      </c>
      <c r="N438" s="175" t="str">
        <f t="shared" si="126"/>
        <v/>
      </c>
      <c r="O438" s="176"/>
      <c r="P438" s="219"/>
      <c r="Q438" s="177">
        <f t="shared" si="133"/>
        <v>0</v>
      </c>
      <c r="R438" s="176"/>
      <c r="S438" s="176"/>
      <c r="T438" s="176"/>
      <c r="U438" s="176"/>
      <c r="V438" s="31"/>
      <c r="W438" s="219"/>
      <c r="X438" s="219"/>
      <c r="Y438" s="194">
        <f t="shared" si="116"/>
        <v>0</v>
      </c>
      <c r="Z438" s="36" t="s">
        <v>187</v>
      </c>
      <c r="AA438" s="36" t="s">
        <v>187</v>
      </c>
      <c r="AB438" s="219"/>
      <c r="AC438" s="36" t="s">
        <v>187</v>
      </c>
      <c r="AD438" s="36" t="s">
        <v>187</v>
      </c>
      <c r="AE438" s="219"/>
      <c r="AF438" s="36" t="s">
        <v>187</v>
      </c>
      <c r="AG438" s="36" t="s">
        <v>187</v>
      </c>
      <c r="AH438" s="219"/>
      <c r="AI438" s="198">
        <f t="shared" si="127"/>
        <v>0</v>
      </c>
      <c r="AJ438" s="196">
        <f t="shared" si="128"/>
        <v>0</v>
      </c>
      <c r="AK438" s="11">
        <f t="shared" si="129"/>
        <v>0</v>
      </c>
      <c r="AL438" s="11">
        <f t="shared" si="130"/>
        <v>0</v>
      </c>
      <c r="AM438" s="11">
        <f t="shared" si="131"/>
        <v>0</v>
      </c>
      <c r="AN438" s="33">
        <f t="shared" si="117"/>
        <v>0</v>
      </c>
      <c r="AP438" s="33">
        <f t="shared" si="132"/>
        <v>0</v>
      </c>
      <c r="AQ438" s="93">
        <f t="shared" si="118"/>
        <v>0</v>
      </c>
      <c r="AR438" s="11">
        <f t="shared" si="119"/>
        <v>0</v>
      </c>
      <c r="AS438" s="11">
        <f t="shared" si="120"/>
        <v>0</v>
      </c>
      <c r="AT438" s="11">
        <f t="shared" si="134"/>
        <v>0</v>
      </c>
      <c r="AU438" s="11">
        <f t="shared" si="121"/>
        <v>0</v>
      </c>
      <c r="AV438" s="11">
        <f t="shared" si="122"/>
        <v>0</v>
      </c>
      <c r="AW438" s="11">
        <f t="shared" si="123"/>
        <v>0</v>
      </c>
    </row>
    <row r="439" spans="1:49">
      <c r="A439" s="38">
        <v>428</v>
      </c>
      <c r="B439" s="182" t="s">
        <v>282</v>
      </c>
      <c r="C439" s="201"/>
      <c r="D439" s="31"/>
      <c r="E439" s="184"/>
      <c r="F439" s="31"/>
      <c r="G439" s="31"/>
      <c r="H439" s="185">
        <f t="shared" si="124"/>
        <v>0</v>
      </c>
      <c r="I439" s="32"/>
      <c r="J439" s="219"/>
      <c r="K439" s="219"/>
      <c r="L439" s="178"/>
      <c r="M439" s="174">
        <f t="shared" si="125"/>
        <v>0</v>
      </c>
      <c r="N439" s="175" t="str">
        <f t="shared" si="126"/>
        <v/>
      </c>
      <c r="O439" s="176"/>
      <c r="P439" s="219"/>
      <c r="Q439" s="177">
        <f t="shared" si="133"/>
        <v>0</v>
      </c>
      <c r="R439" s="176"/>
      <c r="S439" s="176"/>
      <c r="T439" s="176"/>
      <c r="U439" s="176"/>
      <c r="V439" s="31"/>
      <c r="W439" s="219"/>
      <c r="X439" s="219"/>
      <c r="Y439" s="194">
        <f t="shared" si="116"/>
        <v>0</v>
      </c>
      <c r="Z439" s="36" t="s">
        <v>187</v>
      </c>
      <c r="AA439" s="36" t="s">
        <v>187</v>
      </c>
      <c r="AB439" s="219"/>
      <c r="AC439" s="36" t="s">
        <v>187</v>
      </c>
      <c r="AD439" s="36" t="s">
        <v>187</v>
      </c>
      <c r="AE439" s="219"/>
      <c r="AF439" s="36" t="s">
        <v>187</v>
      </c>
      <c r="AG439" s="36" t="s">
        <v>187</v>
      </c>
      <c r="AH439" s="219"/>
      <c r="AI439" s="198">
        <f t="shared" si="127"/>
        <v>0</v>
      </c>
      <c r="AJ439" s="196">
        <f t="shared" si="128"/>
        <v>0</v>
      </c>
      <c r="AK439" s="11">
        <f t="shared" si="129"/>
        <v>0</v>
      </c>
      <c r="AL439" s="11">
        <f t="shared" si="130"/>
        <v>0</v>
      </c>
      <c r="AM439" s="11">
        <f t="shared" si="131"/>
        <v>0</v>
      </c>
      <c r="AN439" s="33">
        <f t="shared" si="117"/>
        <v>0</v>
      </c>
      <c r="AP439" s="33">
        <f t="shared" si="132"/>
        <v>0</v>
      </c>
      <c r="AQ439" s="93">
        <f t="shared" si="118"/>
        <v>0</v>
      </c>
      <c r="AR439" s="11">
        <f t="shared" si="119"/>
        <v>0</v>
      </c>
      <c r="AS439" s="11">
        <f t="shared" si="120"/>
        <v>0</v>
      </c>
      <c r="AT439" s="11">
        <f t="shared" si="134"/>
        <v>0</v>
      </c>
      <c r="AU439" s="11">
        <f t="shared" si="121"/>
        <v>0</v>
      </c>
      <c r="AV439" s="11">
        <f t="shared" si="122"/>
        <v>0</v>
      </c>
      <c r="AW439" s="11">
        <f t="shared" si="123"/>
        <v>0</v>
      </c>
    </row>
    <row r="440" spans="1:49">
      <c r="A440" s="38">
        <v>429</v>
      </c>
      <c r="B440" s="182" t="s">
        <v>282</v>
      </c>
      <c r="C440" s="201"/>
      <c r="D440" s="31"/>
      <c r="E440" s="184"/>
      <c r="F440" s="31"/>
      <c r="G440" s="31"/>
      <c r="H440" s="185">
        <f t="shared" si="124"/>
        <v>0</v>
      </c>
      <c r="I440" s="32"/>
      <c r="J440" s="219"/>
      <c r="K440" s="219"/>
      <c r="L440" s="178"/>
      <c r="M440" s="174">
        <f t="shared" si="125"/>
        <v>0</v>
      </c>
      <c r="N440" s="175" t="str">
        <f t="shared" si="126"/>
        <v/>
      </c>
      <c r="O440" s="176"/>
      <c r="P440" s="219"/>
      <c r="Q440" s="177">
        <f t="shared" si="133"/>
        <v>0</v>
      </c>
      <c r="R440" s="176"/>
      <c r="S440" s="176"/>
      <c r="T440" s="176"/>
      <c r="U440" s="176"/>
      <c r="V440" s="31"/>
      <c r="W440" s="219"/>
      <c r="X440" s="219"/>
      <c r="Y440" s="194">
        <f t="shared" si="116"/>
        <v>0</v>
      </c>
      <c r="Z440" s="36" t="s">
        <v>187</v>
      </c>
      <c r="AA440" s="36" t="s">
        <v>187</v>
      </c>
      <c r="AB440" s="219"/>
      <c r="AC440" s="36" t="s">
        <v>187</v>
      </c>
      <c r="AD440" s="36" t="s">
        <v>187</v>
      </c>
      <c r="AE440" s="219"/>
      <c r="AF440" s="36" t="s">
        <v>187</v>
      </c>
      <c r="AG440" s="36" t="s">
        <v>187</v>
      </c>
      <c r="AH440" s="219"/>
      <c r="AI440" s="198">
        <f t="shared" si="127"/>
        <v>0</v>
      </c>
      <c r="AJ440" s="196">
        <f t="shared" si="128"/>
        <v>0</v>
      </c>
      <c r="AK440" s="11">
        <f t="shared" si="129"/>
        <v>0</v>
      </c>
      <c r="AL440" s="11">
        <f t="shared" si="130"/>
        <v>0</v>
      </c>
      <c r="AM440" s="11">
        <f t="shared" si="131"/>
        <v>0</v>
      </c>
      <c r="AN440" s="33">
        <f t="shared" si="117"/>
        <v>0</v>
      </c>
      <c r="AP440" s="33">
        <f t="shared" si="132"/>
        <v>0</v>
      </c>
      <c r="AQ440" s="93">
        <f t="shared" si="118"/>
        <v>0</v>
      </c>
      <c r="AR440" s="11">
        <f t="shared" si="119"/>
        <v>0</v>
      </c>
      <c r="AS440" s="11">
        <f t="shared" si="120"/>
        <v>0</v>
      </c>
      <c r="AT440" s="11">
        <f t="shared" si="134"/>
        <v>0</v>
      </c>
      <c r="AU440" s="11">
        <f t="shared" si="121"/>
        <v>0</v>
      </c>
      <c r="AV440" s="11">
        <f t="shared" si="122"/>
        <v>0</v>
      </c>
      <c r="AW440" s="11">
        <f t="shared" si="123"/>
        <v>0</v>
      </c>
    </row>
    <row r="441" spans="1:49">
      <c r="A441" s="38">
        <v>430</v>
      </c>
      <c r="B441" s="182" t="s">
        <v>282</v>
      </c>
      <c r="C441" s="201"/>
      <c r="D441" s="31"/>
      <c r="E441" s="184"/>
      <c r="F441" s="31"/>
      <c r="G441" s="31"/>
      <c r="H441" s="185">
        <f t="shared" si="124"/>
        <v>0</v>
      </c>
      <c r="I441" s="32"/>
      <c r="J441" s="219"/>
      <c r="K441" s="219"/>
      <c r="L441" s="178"/>
      <c r="M441" s="174">
        <f t="shared" si="125"/>
        <v>0</v>
      </c>
      <c r="N441" s="175" t="str">
        <f t="shared" si="126"/>
        <v/>
      </c>
      <c r="O441" s="176"/>
      <c r="P441" s="219"/>
      <c r="Q441" s="177">
        <f t="shared" si="133"/>
        <v>0</v>
      </c>
      <c r="R441" s="176"/>
      <c r="S441" s="176"/>
      <c r="T441" s="176"/>
      <c r="U441" s="176"/>
      <c r="V441" s="31"/>
      <c r="W441" s="219"/>
      <c r="X441" s="219"/>
      <c r="Y441" s="194">
        <f t="shared" si="116"/>
        <v>0</v>
      </c>
      <c r="Z441" s="36" t="s">
        <v>187</v>
      </c>
      <c r="AA441" s="36" t="s">
        <v>187</v>
      </c>
      <c r="AB441" s="219"/>
      <c r="AC441" s="36" t="s">
        <v>187</v>
      </c>
      <c r="AD441" s="36" t="s">
        <v>187</v>
      </c>
      <c r="AE441" s="219"/>
      <c r="AF441" s="36" t="s">
        <v>187</v>
      </c>
      <c r="AG441" s="36" t="s">
        <v>187</v>
      </c>
      <c r="AH441" s="219"/>
      <c r="AI441" s="198">
        <f t="shared" si="127"/>
        <v>0</v>
      </c>
      <c r="AJ441" s="196">
        <f t="shared" si="128"/>
        <v>0</v>
      </c>
      <c r="AK441" s="11">
        <f t="shared" si="129"/>
        <v>0</v>
      </c>
      <c r="AL441" s="11">
        <f t="shared" si="130"/>
        <v>0</v>
      </c>
      <c r="AM441" s="11">
        <f t="shared" si="131"/>
        <v>0</v>
      </c>
      <c r="AN441" s="33">
        <f t="shared" si="117"/>
        <v>0</v>
      </c>
      <c r="AP441" s="33">
        <f t="shared" si="132"/>
        <v>0</v>
      </c>
      <c r="AQ441" s="93">
        <f t="shared" si="118"/>
        <v>0</v>
      </c>
      <c r="AR441" s="11">
        <f t="shared" si="119"/>
        <v>0</v>
      </c>
      <c r="AS441" s="11">
        <f t="shared" si="120"/>
        <v>0</v>
      </c>
      <c r="AT441" s="11">
        <f t="shared" si="134"/>
        <v>0</v>
      </c>
      <c r="AU441" s="11">
        <f t="shared" si="121"/>
        <v>0</v>
      </c>
      <c r="AV441" s="11">
        <f t="shared" si="122"/>
        <v>0</v>
      </c>
      <c r="AW441" s="11">
        <f t="shared" si="123"/>
        <v>0</v>
      </c>
    </row>
    <row r="442" spans="1:49">
      <c r="A442" s="38">
        <v>431</v>
      </c>
      <c r="B442" s="182" t="s">
        <v>282</v>
      </c>
      <c r="C442" s="201"/>
      <c r="D442" s="31"/>
      <c r="E442" s="184"/>
      <c r="F442" s="31"/>
      <c r="G442" s="31"/>
      <c r="H442" s="185">
        <f t="shared" si="124"/>
        <v>0</v>
      </c>
      <c r="I442" s="32"/>
      <c r="J442" s="219"/>
      <c r="K442" s="219"/>
      <c r="L442" s="178"/>
      <c r="M442" s="174">
        <f t="shared" si="125"/>
        <v>0</v>
      </c>
      <c r="N442" s="175" t="str">
        <f t="shared" si="126"/>
        <v/>
      </c>
      <c r="O442" s="176"/>
      <c r="P442" s="219"/>
      <c r="Q442" s="177">
        <f t="shared" si="133"/>
        <v>0</v>
      </c>
      <c r="R442" s="176"/>
      <c r="S442" s="176"/>
      <c r="T442" s="176"/>
      <c r="U442" s="176"/>
      <c r="V442" s="31"/>
      <c r="W442" s="219"/>
      <c r="X442" s="219"/>
      <c r="Y442" s="194">
        <f t="shared" si="116"/>
        <v>0</v>
      </c>
      <c r="Z442" s="36" t="s">
        <v>187</v>
      </c>
      <c r="AA442" s="36" t="s">
        <v>187</v>
      </c>
      <c r="AB442" s="219"/>
      <c r="AC442" s="36" t="s">
        <v>187</v>
      </c>
      <c r="AD442" s="36" t="s">
        <v>187</v>
      </c>
      <c r="AE442" s="219"/>
      <c r="AF442" s="36" t="s">
        <v>187</v>
      </c>
      <c r="AG442" s="36" t="s">
        <v>187</v>
      </c>
      <c r="AH442" s="219"/>
      <c r="AI442" s="198">
        <f t="shared" si="127"/>
        <v>0</v>
      </c>
      <c r="AJ442" s="196">
        <f t="shared" si="128"/>
        <v>0</v>
      </c>
      <c r="AK442" s="11">
        <f t="shared" si="129"/>
        <v>0</v>
      </c>
      <c r="AL442" s="11">
        <f t="shared" si="130"/>
        <v>0</v>
      </c>
      <c r="AM442" s="11">
        <f t="shared" si="131"/>
        <v>0</v>
      </c>
      <c r="AN442" s="33">
        <f t="shared" si="117"/>
        <v>0</v>
      </c>
      <c r="AP442" s="33">
        <f t="shared" si="132"/>
        <v>0</v>
      </c>
      <c r="AQ442" s="93">
        <f t="shared" si="118"/>
        <v>0</v>
      </c>
      <c r="AR442" s="11">
        <f t="shared" si="119"/>
        <v>0</v>
      </c>
      <c r="AS442" s="11">
        <f t="shared" si="120"/>
        <v>0</v>
      </c>
      <c r="AT442" s="11">
        <f t="shared" si="134"/>
        <v>0</v>
      </c>
      <c r="AU442" s="11">
        <f t="shared" si="121"/>
        <v>0</v>
      </c>
      <c r="AV442" s="11">
        <f t="shared" si="122"/>
        <v>0</v>
      </c>
      <c r="AW442" s="11">
        <f t="shared" si="123"/>
        <v>0</v>
      </c>
    </row>
    <row r="443" spans="1:49">
      <c r="A443" s="38">
        <v>432</v>
      </c>
      <c r="B443" s="182" t="s">
        <v>282</v>
      </c>
      <c r="C443" s="201"/>
      <c r="D443" s="31"/>
      <c r="E443" s="184"/>
      <c r="F443" s="31"/>
      <c r="G443" s="31"/>
      <c r="H443" s="185">
        <f t="shared" si="124"/>
        <v>0</v>
      </c>
      <c r="I443" s="32"/>
      <c r="J443" s="219"/>
      <c r="K443" s="219"/>
      <c r="L443" s="178"/>
      <c r="M443" s="174">
        <f t="shared" si="125"/>
        <v>0</v>
      </c>
      <c r="N443" s="175" t="str">
        <f t="shared" si="126"/>
        <v/>
      </c>
      <c r="O443" s="176"/>
      <c r="P443" s="219"/>
      <c r="Q443" s="177">
        <f t="shared" si="133"/>
        <v>0</v>
      </c>
      <c r="R443" s="176"/>
      <c r="S443" s="176"/>
      <c r="T443" s="176"/>
      <c r="U443" s="176"/>
      <c r="V443" s="31"/>
      <c r="W443" s="219"/>
      <c r="X443" s="219"/>
      <c r="Y443" s="194">
        <f t="shared" si="116"/>
        <v>0</v>
      </c>
      <c r="Z443" s="36" t="s">
        <v>187</v>
      </c>
      <c r="AA443" s="36" t="s">
        <v>187</v>
      </c>
      <c r="AB443" s="219"/>
      <c r="AC443" s="36" t="s">
        <v>187</v>
      </c>
      <c r="AD443" s="36" t="s">
        <v>187</v>
      </c>
      <c r="AE443" s="219"/>
      <c r="AF443" s="36" t="s">
        <v>187</v>
      </c>
      <c r="AG443" s="36" t="s">
        <v>187</v>
      </c>
      <c r="AH443" s="219"/>
      <c r="AI443" s="198">
        <f t="shared" si="127"/>
        <v>0</v>
      </c>
      <c r="AJ443" s="196">
        <f t="shared" si="128"/>
        <v>0</v>
      </c>
      <c r="AK443" s="11">
        <f t="shared" si="129"/>
        <v>0</v>
      </c>
      <c r="AL443" s="11">
        <f t="shared" si="130"/>
        <v>0</v>
      </c>
      <c r="AM443" s="11">
        <f t="shared" si="131"/>
        <v>0</v>
      </c>
      <c r="AN443" s="33">
        <f t="shared" si="117"/>
        <v>0</v>
      </c>
      <c r="AP443" s="33">
        <f t="shared" si="132"/>
        <v>0</v>
      </c>
      <c r="AQ443" s="93">
        <f t="shared" si="118"/>
        <v>0</v>
      </c>
      <c r="AR443" s="11">
        <f t="shared" si="119"/>
        <v>0</v>
      </c>
      <c r="AS443" s="11">
        <f t="shared" si="120"/>
        <v>0</v>
      </c>
      <c r="AT443" s="11">
        <f t="shared" si="134"/>
        <v>0</v>
      </c>
      <c r="AU443" s="11">
        <f t="shared" si="121"/>
        <v>0</v>
      </c>
      <c r="AV443" s="11">
        <f t="shared" si="122"/>
        <v>0</v>
      </c>
      <c r="AW443" s="11">
        <f t="shared" si="123"/>
        <v>0</v>
      </c>
    </row>
    <row r="444" spans="1:49">
      <c r="A444" s="38">
        <v>433</v>
      </c>
      <c r="B444" s="182" t="s">
        <v>282</v>
      </c>
      <c r="C444" s="201"/>
      <c r="D444" s="31"/>
      <c r="E444" s="184"/>
      <c r="F444" s="31"/>
      <c r="G444" s="31"/>
      <c r="H444" s="185">
        <f t="shared" si="124"/>
        <v>0</v>
      </c>
      <c r="I444" s="32"/>
      <c r="J444" s="219"/>
      <c r="K444" s="219"/>
      <c r="L444" s="178"/>
      <c r="M444" s="174">
        <f t="shared" si="125"/>
        <v>0</v>
      </c>
      <c r="N444" s="175" t="str">
        <f t="shared" si="126"/>
        <v/>
      </c>
      <c r="O444" s="176"/>
      <c r="P444" s="219"/>
      <c r="Q444" s="177">
        <f t="shared" si="133"/>
        <v>0</v>
      </c>
      <c r="R444" s="176"/>
      <c r="S444" s="176"/>
      <c r="T444" s="176"/>
      <c r="U444" s="176"/>
      <c r="V444" s="31"/>
      <c r="W444" s="219"/>
      <c r="X444" s="219"/>
      <c r="Y444" s="194">
        <f t="shared" si="116"/>
        <v>0</v>
      </c>
      <c r="Z444" s="36" t="s">
        <v>187</v>
      </c>
      <c r="AA444" s="36" t="s">
        <v>187</v>
      </c>
      <c r="AB444" s="219"/>
      <c r="AC444" s="36" t="s">
        <v>187</v>
      </c>
      <c r="AD444" s="36" t="s">
        <v>187</v>
      </c>
      <c r="AE444" s="219"/>
      <c r="AF444" s="36" t="s">
        <v>187</v>
      </c>
      <c r="AG444" s="36" t="s">
        <v>187</v>
      </c>
      <c r="AH444" s="219"/>
      <c r="AI444" s="198">
        <f t="shared" si="127"/>
        <v>0</v>
      </c>
      <c r="AJ444" s="196">
        <f t="shared" si="128"/>
        <v>0</v>
      </c>
      <c r="AK444" s="11">
        <f t="shared" si="129"/>
        <v>0</v>
      </c>
      <c r="AL444" s="11">
        <f t="shared" si="130"/>
        <v>0</v>
      </c>
      <c r="AM444" s="11">
        <f t="shared" si="131"/>
        <v>0</v>
      </c>
      <c r="AN444" s="33">
        <f t="shared" si="117"/>
        <v>0</v>
      </c>
      <c r="AP444" s="33">
        <f t="shared" si="132"/>
        <v>0</v>
      </c>
      <c r="AQ444" s="93">
        <f t="shared" si="118"/>
        <v>0</v>
      </c>
      <c r="AR444" s="11">
        <f t="shared" si="119"/>
        <v>0</v>
      </c>
      <c r="AS444" s="11">
        <f t="shared" si="120"/>
        <v>0</v>
      </c>
      <c r="AT444" s="11">
        <f t="shared" si="134"/>
        <v>0</v>
      </c>
      <c r="AU444" s="11">
        <f t="shared" si="121"/>
        <v>0</v>
      </c>
      <c r="AV444" s="11">
        <f t="shared" si="122"/>
        <v>0</v>
      </c>
      <c r="AW444" s="11">
        <f t="shared" si="123"/>
        <v>0</v>
      </c>
    </row>
    <row r="445" spans="1:49">
      <c r="A445" s="38">
        <v>434</v>
      </c>
      <c r="B445" s="182" t="s">
        <v>282</v>
      </c>
      <c r="C445" s="201"/>
      <c r="D445" s="31"/>
      <c r="E445" s="184"/>
      <c r="F445" s="31"/>
      <c r="G445" s="31"/>
      <c r="H445" s="185">
        <f t="shared" si="124"/>
        <v>0</v>
      </c>
      <c r="I445" s="32"/>
      <c r="J445" s="219"/>
      <c r="K445" s="219"/>
      <c r="L445" s="178"/>
      <c r="M445" s="174">
        <f t="shared" si="125"/>
        <v>0</v>
      </c>
      <c r="N445" s="175" t="str">
        <f t="shared" si="126"/>
        <v/>
      </c>
      <c r="O445" s="176"/>
      <c r="P445" s="219"/>
      <c r="Q445" s="177">
        <f t="shared" si="133"/>
        <v>0</v>
      </c>
      <c r="R445" s="176"/>
      <c r="S445" s="176"/>
      <c r="T445" s="176"/>
      <c r="U445" s="176"/>
      <c r="V445" s="31"/>
      <c r="W445" s="219"/>
      <c r="X445" s="219"/>
      <c r="Y445" s="194">
        <f t="shared" si="116"/>
        <v>0</v>
      </c>
      <c r="Z445" s="36" t="s">
        <v>187</v>
      </c>
      <c r="AA445" s="36" t="s">
        <v>187</v>
      </c>
      <c r="AB445" s="219"/>
      <c r="AC445" s="36" t="s">
        <v>187</v>
      </c>
      <c r="AD445" s="36" t="s">
        <v>187</v>
      </c>
      <c r="AE445" s="219"/>
      <c r="AF445" s="36" t="s">
        <v>187</v>
      </c>
      <c r="AG445" s="36" t="s">
        <v>187</v>
      </c>
      <c r="AH445" s="219"/>
      <c r="AI445" s="198">
        <f t="shared" si="127"/>
        <v>0</v>
      </c>
      <c r="AJ445" s="196">
        <f t="shared" si="128"/>
        <v>0</v>
      </c>
      <c r="AK445" s="11">
        <f t="shared" si="129"/>
        <v>0</v>
      </c>
      <c r="AL445" s="11">
        <f t="shared" si="130"/>
        <v>0</v>
      </c>
      <c r="AM445" s="11">
        <f t="shared" si="131"/>
        <v>0</v>
      </c>
      <c r="AN445" s="33">
        <f t="shared" si="117"/>
        <v>0</v>
      </c>
      <c r="AP445" s="33">
        <f t="shared" si="132"/>
        <v>0</v>
      </c>
      <c r="AQ445" s="93">
        <f t="shared" si="118"/>
        <v>0</v>
      </c>
      <c r="AR445" s="11">
        <f t="shared" si="119"/>
        <v>0</v>
      </c>
      <c r="AS445" s="11">
        <f t="shared" si="120"/>
        <v>0</v>
      </c>
      <c r="AT445" s="11">
        <f t="shared" si="134"/>
        <v>0</v>
      </c>
      <c r="AU445" s="11">
        <f t="shared" si="121"/>
        <v>0</v>
      </c>
      <c r="AV445" s="11">
        <f t="shared" si="122"/>
        <v>0</v>
      </c>
      <c r="AW445" s="11">
        <f t="shared" si="123"/>
        <v>0</v>
      </c>
    </row>
    <row r="446" spans="1:49">
      <c r="A446" s="38">
        <v>435</v>
      </c>
      <c r="B446" s="182" t="s">
        <v>282</v>
      </c>
      <c r="C446" s="201"/>
      <c r="D446" s="31"/>
      <c r="E446" s="184"/>
      <c r="F446" s="31"/>
      <c r="G446" s="31"/>
      <c r="H446" s="185">
        <f t="shared" si="124"/>
        <v>0</v>
      </c>
      <c r="I446" s="32"/>
      <c r="J446" s="219"/>
      <c r="K446" s="219"/>
      <c r="L446" s="178"/>
      <c r="M446" s="174">
        <f t="shared" si="125"/>
        <v>0</v>
      </c>
      <c r="N446" s="175" t="str">
        <f t="shared" si="126"/>
        <v/>
      </c>
      <c r="O446" s="176"/>
      <c r="P446" s="219"/>
      <c r="Q446" s="177">
        <f t="shared" si="133"/>
        <v>0</v>
      </c>
      <c r="R446" s="176"/>
      <c r="S446" s="176"/>
      <c r="T446" s="176"/>
      <c r="U446" s="176"/>
      <c r="V446" s="31"/>
      <c r="W446" s="219"/>
      <c r="X446" s="219"/>
      <c r="Y446" s="194">
        <f t="shared" si="116"/>
        <v>0</v>
      </c>
      <c r="Z446" s="36" t="s">
        <v>187</v>
      </c>
      <c r="AA446" s="36" t="s">
        <v>187</v>
      </c>
      <c r="AB446" s="219"/>
      <c r="AC446" s="36" t="s">
        <v>187</v>
      </c>
      <c r="AD446" s="36" t="s">
        <v>187</v>
      </c>
      <c r="AE446" s="219"/>
      <c r="AF446" s="36" t="s">
        <v>187</v>
      </c>
      <c r="AG446" s="36" t="s">
        <v>187</v>
      </c>
      <c r="AH446" s="219"/>
      <c r="AI446" s="198">
        <f t="shared" si="127"/>
        <v>0</v>
      </c>
      <c r="AJ446" s="196">
        <f t="shared" si="128"/>
        <v>0</v>
      </c>
      <c r="AK446" s="11">
        <f t="shared" si="129"/>
        <v>0</v>
      </c>
      <c r="AL446" s="11">
        <f t="shared" si="130"/>
        <v>0</v>
      </c>
      <c r="AM446" s="11">
        <f t="shared" si="131"/>
        <v>0</v>
      </c>
      <c r="AN446" s="33">
        <f t="shared" si="117"/>
        <v>0</v>
      </c>
      <c r="AP446" s="33">
        <f t="shared" si="132"/>
        <v>0</v>
      </c>
      <c r="AQ446" s="93">
        <f t="shared" si="118"/>
        <v>0</v>
      </c>
      <c r="AR446" s="11">
        <f t="shared" si="119"/>
        <v>0</v>
      </c>
      <c r="AS446" s="11">
        <f t="shared" si="120"/>
        <v>0</v>
      </c>
      <c r="AT446" s="11">
        <f t="shared" si="134"/>
        <v>0</v>
      </c>
      <c r="AU446" s="11">
        <f t="shared" si="121"/>
        <v>0</v>
      </c>
      <c r="AV446" s="11">
        <f t="shared" si="122"/>
        <v>0</v>
      </c>
      <c r="AW446" s="11">
        <f t="shared" si="123"/>
        <v>0</v>
      </c>
    </row>
    <row r="447" spans="1:49">
      <c r="A447" s="38">
        <v>436</v>
      </c>
      <c r="B447" s="182" t="s">
        <v>282</v>
      </c>
      <c r="C447" s="201"/>
      <c r="D447" s="31"/>
      <c r="E447" s="184"/>
      <c r="F447" s="31"/>
      <c r="G447" s="31"/>
      <c r="H447" s="185">
        <f t="shared" si="124"/>
        <v>0</v>
      </c>
      <c r="I447" s="32"/>
      <c r="J447" s="219"/>
      <c r="K447" s="219"/>
      <c r="L447" s="178"/>
      <c r="M447" s="174">
        <f t="shared" si="125"/>
        <v>0</v>
      </c>
      <c r="N447" s="175" t="str">
        <f t="shared" si="126"/>
        <v/>
      </c>
      <c r="O447" s="176"/>
      <c r="P447" s="219"/>
      <c r="Q447" s="177">
        <f t="shared" si="133"/>
        <v>0</v>
      </c>
      <c r="R447" s="176"/>
      <c r="S447" s="176"/>
      <c r="T447" s="176"/>
      <c r="U447" s="176"/>
      <c r="V447" s="31"/>
      <c r="W447" s="219"/>
      <c r="X447" s="219"/>
      <c r="Y447" s="194">
        <f t="shared" si="116"/>
        <v>0</v>
      </c>
      <c r="Z447" s="36" t="s">
        <v>187</v>
      </c>
      <c r="AA447" s="36" t="s">
        <v>187</v>
      </c>
      <c r="AB447" s="219"/>
      <c r="AC447" s="36" t="s">
        <v>187</v>
      </c>
      <c r="AD447" s="36" t="s">
        <v>187</v>
      </c>
      <c r="AE447" s="219"/>
      <c r="AF447" s="36" t="s">
        <v>187</v>
      </c>
      <c r="AG447" s="36" t="s">
        <v>187</v>
      </c>
      <c r="AH447" s="219"/>
      <c r="AI447" s="198">
        <f t="shared" si="127"/>
        <v>0</v>
      </c>
      <c r="AJ447" s="196">
        <f t="shared" si="128"/>
        <v>0</v>
      </c>
      <c r="AK447" s="11">
        <f t="shared" si="129"/>
        <v>0</v>
      </c>
      <c r="AL447" s="11">
        <f t="shared" si="130"/>
        <v>0</v>
      </c>
      <c r="AM447" s="11">
        <f t="shared" si="131"/>
        <v>0</v>
      </c>
      <c r="AN447" s="33">
        <f t="shared" si="117"/>
        <v>0</v>
      </c>
      <c r="AP447" s="33">
        <f t="shared" si="132"/>
        <v>0</v>
      </c>
      <c r="AQ447" s="93">
        <f t="shared" si="118"/>
        <v>0</v>
      </c>
      <c r="AR447" s="11">
        <f t="shared" si="119"/>
        <v>0</v>
      </c>
      <c r="AS447" s="11">
        <f t="shared" si="120"/>
        <v>0</v>
      </c>
      <c r="AT447" s="11">
        <f t="shared" si="134"/>
        <v>0</v>
      </c>
      <c r="AU447" s="11">
        <f t="shared" si="121"/>
        <v>0</v>
      </c>
      <c r="AV447" s="11">
        <f t="shared" si="122"/>
        <v>0</v>
      </c>
      <c r="AW447" s="11">
        <f t="shared" si="123"/>
        <v>0</v>
      </c>
    </row>
    <row r="448" spans="1:49">
      <c r="A448" s="38">
        <v>437</v>
      </c>
      <c r="B448" s="182" t="s">
        <v>282</v>
      </c>
      <c r="C448" s="201"/>
      <c r="D448" s="31"/>
      <c r="E448" s="184"/>
      <c r="F448" s="31"/>
      <c r="G448" s="31"/>
      <c r="H448" s="185">
        <f t="shared" si="124"/>
        <v>0</v>
      </c>
      <c r="I448" s="32"/>
      <c r="J448" s="219"/>
      <c r="K448" s="219"/>
      <c r="L448" s="178"/>
      <c r="M448" s="174">
        <f t="shared" si="125"/>
        <v>0</v>
      </c>
      <c r="N448" s="175" t="str">
        <f t="shared" si="126"/>
        <v/>
      </c>
      <c r="O448" s="176"/>
      <c r="P448" s="219"/>
      <c r="Q448" s="177">
        <f t="shared" si="133"/>
        <v>0</v>
      </c>
      <c r="R448" s="176"/>
      <c r="S448" s="176"/>
      <c r="T448" s="176"/>
      <c r="U448" s="176"/>
      <c r="V448" s="31"/>
      <c r="W448" s="219"/>
      <c r="X448" s="219"/>
      <c r="Y448" s="194">
        <f t="shared" si="116"/>
        <v>0</v>
      </c>
      <c r="Z448" s="36" t="s">
        <v>187</v>
      </c>
      <c r="AA448" s="36" t="s">
        <v>187</v>
      </c>
      <c r="AB448" s="219"/>
      <c r="AC448" s="36" t="s">
        <v>187</v>
      </c>
      <c r="AD448" s="36" t="s">
        <v>187</v>
      </c>
      <c r="AE448" s="219"/>
      <c r="AF448" s="36" t="s">
        <v>187</v>
      </c>
      <c r="AG448" s="36" t="s">
        <v>187</v>
      </c>
      <c r="AH448" s="219"/>
      <c r="AI448" s="198">
        <f t="shared" si="127"/>
        <v>0</v>
      </c>
      <c r="AJ448" s="196">
        <f t="shared" si="128"/>
        <v>0</v>
      </c>
      <c r="AK448" s="11">
        <f t="shared" si="129"/>
        <v>0</v>
      </c>
      <c r="AL448" s="11">
        <f t="shared" si="130"/>
        <v>0</v>
      </c>
      <c r="AM448" s="11">
        <f t="shared" si="131"/>
        <v>0</v>
      </c>
      <c r="AN448" s="33">
        <f t="shared" si="117"/>
        <v>0</v>
      </c>
      <c r="AP448" s="33">
        <f t="shared" si="132"/>
        <v>0</v>
      </c>
      <c r="AQ448" s="93">
        <f t="shared" si="118"/>
        <v>0</v>
      </c>
      <c r="AR448" s="11">
        <f t="shared" si="119"/>
        <v>0</v>
      </c>
      <c r="AS448" s="11">
        <f t="shared" si="120"/>
        <v>0</v>
      </c>
      <c r="AT448" s="11">
        <f t="shared" si="134"/>
        <v>0</v>
      </c>
      <c r="AU448" s="11">
        <f t="shared" si="121"/>
        <v>0</v>
      </c>
      <c r="AV448" s="11">
        <f t="shared" si="122"/>
        <v>0</v>
      </c>
      <c r="AW448" s="11">
        <f t="shared" si="123"/>
        <v>0</v>
      </c>
    </row>
    <row r="449" spans="1:49">
      <c r="A449" s="38">
        <v>438</v>
      </c>
      <c r="B449" s="182" t="s">
        <v>282</v>
      </c>
      <c r="C449" s="201"/>
      <c r="D449" s="31"/>
      <c r="E449" s="184"/>
      <c r="F449" s="31"/>
      <c r="G449" s="31"/>
      <c r="H449" s="185">
        <f t="shared" si="124"/>
        <v>0</v>
      </c>
      <c r="I449" s="32"/>
      <c r="J449" s="219"/>
      <c r="K449" s="219"/>
      <c r="L449" s="178"/>
      <c r="M449" s="174">
        <f t="shared" si="125"/>
        <v>0</v>
      </c>
      <c r="N449" s="175" t="str">
        <f t="shared" si="126"/>
        <v/>
      </c>
      <c r="O449" s="176"/>
      <c r="P449" s="219"/>
      <c r="Q449" s="177">
        <f t="shared" si="133"/>
        <v>0</v>
      </c>
      <c r="R449" s="176"/>
      <c r="S449" s="176"/>
      <c r="T449" s="176"/>
      <c r="U449" s="176"/>
      <c r="V449" s="31"/>
      <c r="W449" s="219"/>
      <c r="X449" s="219"/>
      <c r="Y449" s="194">
        <f t="shared" si="116"/>
        <v>0</v>
      </c>
      <c r="Z449" s="36" t="s">
        <v>187</v>
      </c>
      <c r="AA449" s="36" t="s">
        <v>187</v>
      </c>
      <c r="AB449" s="219"/>
      <c r="AC449" s="36" t="s">
        <v>187</v>
      </c>
      <c r="AD449" s="36" t="s">
        <v>187</v>
      </c>
      <c r="AE449" s="219"/>
      <c r="AF449" s="36" t="s">
        <v>187</v>
      </c>
      <c r="AG449" s="36" t="s">
        <v>187</v>
      </c>
      <c r="AH449" s="219"/>
      <c r="AI449" s="198">
        <f t="shared" si="127"/>
        <v>0</v>
      </c>
      <c r="AJ449" s="196">
        <f t="shared" si="128"/>
        <v>0</v>
      </c>
      <c r="AK449" s="11">
        <f t="shared" si="129"/>
        <v>0</v>
      </c>
      <c r="AL449" s="11">
        <f t="shared" si="130"/>
        <v>0</v>
      </c>
      <c r="AM449" s="11">
        <f t="shared" si="131"/>
        <v>0</v>
      </c>
      <c r="AN449" s="33">
        <f t="shared" si="117"/>
        <v>0</v>
      </c>
      <c r="AP449" s="33">
        <f t="shared" si="132"/>
        <v>0</v>
      </c>
      <c r="AQ449" s="93">
        <f t="shared" si="118"/>
        <v>0</v>
      </c>
      <c r="AR449" s="11">
        <f t="shared" si="119"/>
        <v>0</v>
      </c>
      <c r="AS449" s="11">
        <f t="shared" si="120"/>
        <v>0</v>
      </c>
      <c r="AT449" s="11">
        <f t="shared" si="134"/>
        <v>0</v>
      </c>
      <c r="AU449" s="11">
        <f t="shared" si="121"/>
        <v>0</v>
      </c>
      <c r="AV449" s="11">
        <f t="shared" si="122"/>
        <v>0</v>
      </c>
      <c r="AW449" s="11">
        <f t="shared" si="123"/>
        <v>0</v>
      </c>
    </row>
    <row r="450" spans="1:49">
      <c r="A450" s="38">
        <v>439</v>
      </c>
      <c r="B450" s="182" t="s">
        <v>282</v>
      </c>
      <c r="C450" s="201"/>
      <c r="D450" s="31"/>
      <c r="E450" s="184"/>
      <c r="F450" s="31"/>
      <c r="G450" s="31"/>
      <c r="H450" s="185">
        <f t="shared" si="124"/>
        <v>0</v>
      </c>
      <c r="I450" s="32"/>
      <c r="J450" s="219"/>
      <c r="K450" s="219"/>
      <c r="L450" s="178"/>
      <c r="M450" s="174">
        <f t="shared" si="125"/>
        <v>0</v>
      </c>
      <c r="N450" s="175" t="str">
        <f t="shared" si="126"/>
        <v/>
      </c>
      <c r="O450" s="176"/>
      <c r="P450" s="219"/>
      <c r="Q450" s="177">
        <f t="shared" si="133"/>
        <v>0</v>
      </c>
      <c r="R450" s="176"/>
      <c r="S450" s="176"/>
      <c r="T450" s="176"/>
      <c r="U450" s="176"/>
      <c r="V450" s="31"/>
      <c r="W450" s="219"/>
      <c r="X450" s="219"/>
      <c r="Y450" s="194">
        <f t="shared" si="116"/>
        <v>0</v>
      </c>
      <c r="Z450" s="36" t="s">
        <v>187</v>
      </c>
      <c r="AA450" s="36" t="s">
        <v>187</v>
      </c>
      <c r="AB450" s="219"/>
      <c r="AC450" s="36" t="s">
        <v>187</v>
      </c>
      <c r="AD450" s="36" t="s">
        <v>187</v>
      </c>
      <c r="AE450" s="219"/>
      <c r="AF450" s="36" t="s">
        <v>187</v>
      </c>
      <c r="AG450" s="36" t="s">
        <v>187</v>
      </c>
      <c r="AH450" s="219"/>
      <c r="AI450" s="198">
        <f t="shared" si="127"/>
        <v>0</v>
      </c>
      <c r="AJ450" s="196">
        <f t="shared" si="128"/>
        <v>0</v>
      </c>
      <c r="AK450" s="11">
        <f t="shared" si="129"/>
        <v>0</v>
      </c>
      <c r="AL450" s="11">
        <f t="shared" si="130"/>
        <v>0</v>
      </c>
      <c r="AM450" s="11">
        <f t="shared" si="131"/>
        <v>0</v>
      </c>
      <c r="AN450" s="33">
        <f t="shared" si="117"/>
        <v>0</v>
      </c>
      <c r="AP450" s="33">
        <f t="shared" si="132"/>
        <v>0</v>
      </c>
      <c r="AQ450" s="93">
        <f t="shared" si="118"/>
        <v>0</v>
      </c>
      <c r="AR450" s="11">
        <f t="shared" si="119"/>
        <v>0</v>
      </c>
      <c r="AS450" s="11">
        <f t="shared" si="120"/>
        <v>0</v>
      </c>
      <c r="AT450" s="11">
        <f t="shared" si="134"/>
        <v>0</v>
      </c>
      <c r="AU450" s="11">
        <f t="shared" si="121"/>
        <v>0</v>
      </c>
      <c r="AV450" s="11">
        <f t="shared" si="122"/>
        <v>0</v>
      </c>
      <c r="AW450" s="11">
        <f t="shared" si="123"/>
        <v>0</v>
      </c>
    </row>
    <row r="451" spans="1:49">
      <c r="A451" s="38">
        <v>440</v>
      </c>
      <c r="B451" s="182" t="s">
        <v>282</v>
      </c>
      <c r="C451" s="201"/>
      <c r="D451" s="31"/>
      <c r="E451" s="184"/>
      <c r="F451" s="31"/>
      <c r="G451" s="31"/>
      <c r="H451" s="185">
        <f t="shared" si="124"/>
        <v>0</v>
      </c>
      <c r="I451" s="32"/>
      <c r="J451" s="219"/>
      <c r="K451" s="219"/>
      <c r="L451" s="178"/>
      <c r="M451" s="174">
        <f t="shared" si="125"/>
        <v>0</v>
      </c>
      <c r="N451" s="175" t="str">
        <f t="shared" si="126"/>
        <v/>
      </c>
      <c r="O451" s="176"/>
      <c r="P451" s="219"/>
      <c r="Q451" s="177">
        <f t="shared" si="133"/>
        <v>0</v>
      </c>
      <c r="R451" s="176"/>
      <c r="S451" s="176"/>
      <c r="T451" s="176"/>
      <c r="U451" s="176"/>
      <c r="V451" s="31"/>
      <c r="W451" s="219"/>
      <c r="X451" s="219"/>
      <c r="Y451" s="194">
        <f t="shared" si="116"/>
        <v>0</v>
      </c>
      <c r="Z451" s="36" t="s">
        <v>187</v>
      </c>
      <c r="AA451" s="36" t="s">
        <v>187</v>
      </c>
      <c r="AB451" s="219"/>
      <c r="AC451" s="36" t="s">
        <v>187</v>
      </c>
      <c r="AD451" s="36" t="s">
        <v>187</v>
      </c>
      <c r="AE451" s="219"/>
      <c r="AF451" s="36" t="s">
        <v>187</v>
      </c>
      <c r="AG451" s="36" t="s">
        <v>187</v>
      </c>
      <c r="AH451" s="219"/>
      <c r="AI451" s="198">
        <f t="shared" si="127"/>
        <v>0</v>
      </c>
      <c r="AJ451" s="196">
        <f t="shared" si="128"/>
        <v>0</v>
      </c>
      <c r="AK451" s="11">
        <f t="shared" si="129"/>
        <v>0</v>
      </c>
      <c r="AL451" s="11">
        <f t="shared" si="130"/>
        <v>0</v>
      </c>
      <c r="AM451" s="11">
        <f t="shared" si="131"/>
        <v>0</v>
      </c>
      <c r="AN451" s="33">
        <f t="shared" si="117"/>
        <v>0</v>
      </c>
      <c r="AP451" s="33">
        <f t="shared" si="132"/>
        <v>0</v>
      </c>
      <c r="AQ451" s="93">
        <f t="shared" si="118"/>
        <v>0</v>
      </c>
      <c r="AR451" s="11">
        <f t="shared" si="119"/>
        <v>0</v>
      </c>
      <c r="AS451" s="11">
        <f t="shared" si="120"/>
        <v>0</v>
      </c>
      <c r="AT451" s="11">
        <f t="shared" si="134"/>
        <v>0</v>
      </c>
      <c r="AU451" s="11">
        <f t="shared" si="121"/>
        <v>0</v>
      </c>
      <c r="AV451" s="11">
        <f t="shared" si="122"/>
        <v>0</v>
      </c>
      <c r="AW451" s="11">
        <f t="shared" si="123"/>
        <v>0</v>
      </c>
    </row>
    <row r="452" spans="1:49">
      <c r="A452" s="38">
        <v>441</v>
      </c>
      <c r="B452" s="182" t="s">
        <v>282</v>
      </c>
      <c r="C452" s="201"/>
      <c r="D452" s="31"/>
      <c r="E452" s="184"/>
      <c r="F452" s="31"/>
      <c r="G452" s="31"/>
      <c r="H452" s="185">
        <f t="shared" si="124"/>
        <v>0</v>
      </c>
      <c r="I452" s="32"/>
      <c r="J452" s="219"/>
      <c r="K452" s="219"/>
      <c r="L452" s="178"/>
      <c r="M452" s="174">
        <f t="shared" si="125"/>
        <v>0</v>
      </c>
      <c r="N452" s="175" t="str">
        <f t="shared" si="126"/>
        <v/>
      </c>
      <c r="O452" s="176"/>
      <c r="P452" s="219"/>
      <c r="Q452" s="177">
        <f t="shared" si="133"/>
        <v>0</v>
      </c>
      <c r="R452" s="176"/>
      <c r="S452" s="176"/>
      <c r="T452" s="176"/>
      <c r="U452" s="176"/>
      <c r="V452" s="31"/>
      <c r="W452" s="219"/>
      <c r="X452" s="219"/>
      <c r="Y452" s="194">
        <f t="shared" si="116"/>
        <v>0</v>
      </c>
      <c r="Z452" s="36" t="s">
        <v>187</v>
      </c>
      <c r="AA452" s="36" t="s">
        <v>187</v>
      </c>
      <c r="AB452" s="219"/>
      <c r="AC452" s="36" t="s">
        <v>187</v>
      </c>
      <c r="AD452" s="36" t="s">
        <v>187</v>
      </c>
      <c r="AE452" s="219"/>
      <c r="AF452" s="36" t="s">
        <v>187</v>
      </c>
      <c r="AG452" s="36" t="s">
        <v>187</v>
      </c>
      <c r="AH452" s="219"/>
      <c r="AI452" s="198">
        <f t="shared" si="127"/>
        <v>0</v>
      </c>
      <c r="AJ452" s="196">
        <f t="shared" si="128"/>
        <v>0</v>
      </c>
      <c r="AK452" s="11">
        <f t="shared" si="129"/>
        <v>0</v>
      </c>
      <c r="AL452" s="11">
        <f t="shared" si="130"/>
        <v>0</v>
      </c>
      <c r="AM452" s="11">
        <f t="shared" si="131"/>
        <v>0</v>
      </c>
      <c r="AN452" s="33">
        <f t="shared" si="117"/>
        <v>0</v>
      </c>
      <c r="AP452" s="33">
        <f t="shared" si="132"/>
        <v>0</v>
      </c>
      <c r="AQ452" s="93">
        <f t="shared" si="118"/>
        <v>0</v>
      </c>
      <c r="AR452" s="11">
        <f t="shared" si="119"/>
        <v>0</v>
      </c>
      <c r="AS452" s="11">
        <f t="shared" si="120"/>
        <v>0</v>
      </c>
      <c r="AT452" s="11">
        <f t="shared" si="134"/>
        <v>0</v>
      </c>
      <c r="AU452" s="11">
        <f t="shared" si="121"/>
        <v>0</v>
      </c>
      <c r="AV452" s="11">
        <f t="shared" si="122"/>
        <v>0</v>
      </c>
      <c r="AW452" s="11">
        <f t="shared" si="123"/>
        <v>0</v>
      </c>
    </row>
    <row r="453" spans="1:49">
      <c r="A453" s="38">
        <v>442</v>
      </c>
      <c r="B453" s="182" t="s">
        <v>282</v>
      </c>
      <c r="C453" s="201"/>
      <c r="D453" s="31"/>
      <c r="E453" s="184"/>
      <c r="F453" s="31"/>
      <c r="G453" s="31"/>
      <c r="H453" s="185">
        <f t="shared" si="124"/>
        <v>0</v>
      </c>
      <c r="I453" s="32"/>
      <c r="J453" s="219"/>
      <c r="K453" s="219"/>
      <c r="L453" s="178"/>
      <c r="M453" s="174">
        <f t="shared" si="125"/>
        <v>0</v>
      </c>
      <c r="N453" s="175" t="str">
        <f t="shared" si="126"/>
        <v/>
      </c>
      <c r="O453" s="176"/>
      <c r="P453" s="219"/>
      <c r="Q453" s="177">
        <f t="shared" si="133"/>
        <v>0</v>
      </c>
      <c r="R453" s="176"/>
      <c r="S453" s="176"/>
      <c r="T453" s="176"/>
      <c r="U453" s="176"/>
      <c r="V453" s="31"/>
      <c r="W453" s="219"/>
      <c r="X453" s="219"/>
      <c r="Y453" s="194">
        <f t="shared" si="116"/>
        <v>0</v>
      </c>
      <c r="Z453" s="36" t="s">
        <v>187</v>
      </c>
      <c r="AA453" s="36" t="s">
        <v>187</v>
      </c>
      <c r="AB453" s="219"/>
      <c r="AC453" s="36" t="s">
        <v>187</v>
      </c>
      <c r="AD453" s="36" t="s">
        <v>187</v>
      </c>
      <c r="AE453" s="219"/>
      <c r="AF453" s="36" t="s">
        <v>187</v>
      </c>
      <c r="AG453" s="36" t="s">
        <v>187</v>
      </c>
      <c r="AH453" s="219"/>
      <c r="AI453" s="198">
        <f t="shared" si="127"/>
        <v>0</v>
      </c>
      <c r="AJ453" s="196">
        <f t="shared" si="128"/>
        <v>0</v>
      </c>
      <c r="AK453" s="11">
        <f t="shared" si="129"/>
        <v>0</v>
      </c>
      <c r="AL453" s="11">
        <f t="shared" si="130"/>
        <v>0</v>
      </c>
      <c r="AM453" s="11">
        <f t="shared" si="131"/>
        <v>0</v>
      </c>
      <c r="AN453" s="33">
        <f t="shared" si="117"/>
        <v>0</v>
      </c>
      <c r="AP453" s="33">
        <f t="shared" si="132"/>
        <v>0</v>
      </c>
      <c r="AQ453" s="93">
        <f t="shared" si="118"/>
        <v>0</v>
      </c>
      <c r="AR453" s="11">
        <f t="shared" si="119"/>
        <v>0</v>
      </c>
      <c r="AS453" s="11">
        <f t="shared" si="120"/>
        <v>0</v>
      </c>
      <c r="AT453" s="11">
        <f t="shared" si="134"/>
        <v>0</v>
      </c>
      <c r="AU453" s="11">
        <f t="shared" si="121"/>
        <v>0</v>
      </c>
      <c r="AV453" s="11">
        <f t="shared" si="122"/>
        <v>0</v>
      </c>
      <c r="AW453" s="11">
        <f t="shared" si="123"/>
        <v>0</v>
      </c>
    </row>
    <row r="454" spans="1:49">
      <c r="A454" s="38">
        <v>443</v>
      </c>
      <c r="B454" s="182" t="s">
        <v>282</v>
      </c>
      <c r="C454" s="201"/>
      <c r="D454" s="31"/>
      <c r="E454" s="184"/>
      <c r="F454" s="31"/>
      <c r="G454" s="31"/>
      <c r="H454" s="185">
        <f t="shared" si="124"/>
        <v>0</v>
      </c>
      <c r="I454" s="32"/>
      <c r="J454" s="219"/>
      <c r="K454" s="219"/>
      <c r="L454" s="178"/>
      <c r="M454" s="174">
        <f t="shared" si="125"/>
        <v>0</v>
      </c>
      <c r="N454" s="175" t="str">
        <f t="shared" si="126"/>
        <v/>
      </c>
      <c r="O454" s="176"/>
      <c r="P454" s="219"/>
      <c r="Q454" s="177">
        <f t="shared" si="133"/>
        <v>0</v>
      </c>
      <c r="R454" s="176"/>
      <c r="S454" s="176"/>
      <c r="T454" s="176"/>
      <c r="U454" s="176"/>
      <c r="V454" s="31"/>
      <c r="W454" s="219"/>
      <c r="X454" s="219"/>
      <c r="Y454" s="194">
        <f t="shared" si="116"/>
        <v>0</v>
      </c>
      <c r="Z454" s="36" t="s">
        <v>187</v>
      </c>
      <c r="AA454" s="36" t="s">
        <v>187</v>
      </c>
      <c r="AB454" s="219"/>
      <c r="AC454" s="36" t="s">
        <v>187</v>
      </c>
      <c r="AD454" s="36" t="s">
        <v>187</v>
      </c>
      <c r="AE454" s="219"/>
      <c r="AF454" s="36" t="s">
        <v>187</v>
      </c>
      <c r="AG454" s="36" t="s">
        <v>187</v>
      </c>
      <c r="AH454" s="219"/>
      <c r="AI454" s="198">
        <f t="shared" si="127"/>
        <v>0</v>
      </c>
      <c r="AJ454" s="196">
        <f t="shared" si="128"/>
        <v>0</v>
      </c>
      <c r="AK454" s="11">
        <f t="shared" si="129"/>
        <v>0</v>
      </c>
      <c r="AL454" s="11">
        <f t="shared" si="130"/>
        <v>0</v>
      </c>
      <c r="AM454" s="11">
        <f t="shared" si="131"/>
        <v>0</v>
      </c>
      <c r="AN454" s="33">
        <f t="shared" si="117"/>
        <v>0</v>
      </c>
      <c r="AP454" s="33">
        <f t="shared" si="132"/>
        <v>0</v>
      </c>
      <c r="AQ454" s="93">
        <f t="shared" si="118"/>
        <v>0</v>
      </c>
      <c r="AR454" s="11">
        <f t="shared" si="119"/>
        <v>0</v>
      </c>
      <c r="AS454" s="11">
        <f t="shared" si="120"/>
        <v>0</v>
      </c>
      <c r="AT454" s="11">
        <f t="shared" si="134"/>
        <v>0</v>
      </c>
      <c r="AU454" s="11">
        <f t="shared" si="121"/>
        <v>0</v>
      </c>
      <c r="AV454" s="11">
        <f t="shared" si="122"/>
        <v>0</v>
      </c>
      <c r="AW454" s="11">
        <f t="shared" si="123"/>
        <v>0</v>
      </c>
    </row>
    <row r="455" spans="1:49">
      <c r="A455" s="38">
        <v>444</v>
      </c>
      <c r="B455" s="182" t="s">
        <v>282</v>
      </c>
      <c r="C455" s="201"/>
      <c r="D455" s="31"/>
      <c r="E455" s="184"/>
      <c r="F455" s="31"/>
      <c r="G455" s="31"/>
      <c r="H455" s="185">
        <f t="shared" si="124"/>
        <v>0</v>
      </c>
      <c r="I455" s="32"/>
      <c r="J455" s="219"/>
      <c r="K455" s="219"/>
      <c r="L455" s="178"/>
      <c r="M455" s="174">
        <f t="shared" si="125"/>
        <v>0</v>
      </c>
      <c r="N455" s="175" t="str">
        <f t="shared" si="126"/>
        <v/>
      </c>
      <c r="O455" s="176"/>
      <c r="P455" s="219"/>
      <c r="Q455" s="177">
        <f t="shared" si="133"/>
        <v>0</v>
      </c>
      <c r="R455" s="176"/>
      <c r="S455" s="176"/>
      <c r="T455" s="176"/>
      <c r="U455" s="176"/>
      <c r="V455" s="31"/>
      <c r="W455" s="219"/>
      <c r="X455" s="219"/>
      <c r="Y455" s="194">
        <f t="shared" si="116"/>
        <v>0</v>
      </c>
      <c r="Z455" s="36" t="s">
        <v>187</v>
      </c>
      <c r="AA455" s="36" t="s">
        <v>187</v>
      </c>
      <c r="AB455" s="219"/>
      <c r="AC455" s="36" t="s">
        <v>187</v>
      </c>
      <c r="AD455" s="36" t="s">
        <v>187</v>
      </c>
      <c r="AE455" s="219"/>
      <c r="AF455" s="36" t="s">
        <v>187</v>
      </c>
      <c r="AG455" s="36" t="s">
        <v>187</v>
      </c>
      <c r="AH455" s="219"/>
      <c r="AI455" s="198">
        <f t="shared" si="127"/>
        <v>0</v>
      </c>
      <c r="AJ455" s="196">
        <f t="shared" si="128"/>
        <v>0</v>
      </c>
      <c r="AK455" s="11">
        <f t="shared" si="129"/>
        <v>0</v>
      </c>
      <c r="AL455" s="11">
        <f t="shared" si="130"/>
        <v>0</v>
      </c>
      <c r="AM455" s="11">
        <f t="shared" si="131"/>
        <v>0</v>
      </c>
      <c r="AN455" s="33">
        <f t="shared" si="117"/>
        <v>0</v>
      </c>
      <c r="AP455" s="33">
        <f t="shared" si="132"/>
        <v>0</v>
      </c>
      <c r="AQ455" s="93">
        <f t="shared" si="118"/>
        <v>0</v>
      </c>
      <c r="AR455" s="11">
        <f t="shared" si="119"/>
        <v>0</v>
      </c>
      <c r="AS455" s="11">
        <f t="shared" si="120"/>
        <v>0</v>
      </c>
      <c r="AT455" s="11">
        <f t="shared" si="134"/>
        <v>0</v>
      </c>
      <c r="AU455" s="11">
        <f t="shared" si="121"/>
        <v>0</v>
      </c>
      <c r="AV455" s="11">
        <f t="shared" si="122"/>
        <v>0</v>
      </c>
      <c r="AW455" s="11">
        <f t="shared" si="123"/>
        <v>0</v>
      </c>
    </row>
    <row r="456" spans="1:49">
      <c r="A456" s="38">
        <v>445</v>
      </c>
      <c r="B456" s="182" t="s">
        <v>282</v>
      </c>
      <c r="C456" s="201"/>
      <c r="D456" s="31"/>
      <c r="E456" s="184"/>
      <c r="F456" s="31"/>
      <c r="G456" s="31"/>
      <c r="H456" s="185">
        <f t="shared" si="124"/>
        <v>0</v>
      </c>
      <c r="I456" s="32"/>
      <c r="J456" s="219"/>
      <c r="K456" s="219"/>
      <c r="L456" s="178"/>
      <c r="M456" s="174">
        <f t="shared" si="125"/>
        <v>0</v>
      </c>
      <c r="N456" s="175" t="str">
        <f t="shared" si="126"/>
        <v/>
      </c>
      <c r="O456" s="176"/>
      <c r="P456" s="219"/>
      <c r="Q456" s="177">
        <f t="shared" si="133"/>
        <v>0</v>
      </c>
      <c r="R456" s="176"/>
      <c r="S456" s="176"/>
      <c r="T456" s="176"/>
      <c r="U456" s="176"/>
      <c r="V456" s="31"/>
      <c r="W456" s="219"/>
      <c r="X456" s="219"/>
      <c r="Y456" s="194">
        <f t="shared" si="116"/>
        <v>0</v>
      </c>
      <c r="Z456" s="36" t="s">
        <v>187</v>
      </c>
      <c r="AA456" s="36" t="s">
        <v>187</v>
      </c>
      <c r="AB456" s="219"/>
      <c r="AC456" s="36" t="s">
        <v>187</v>
      </c>
      <c r="AD456" s="36" t="s">
        <v>187</v>
      </c>
      <c r="AE456" s="219"/>
      <c r="AF456" s="36" t="s">
        <v>187</v>
      </c>
      <c r="AG456" s="36" t="s">
        <v>187</v>
      </c>
      <c r="AH456" s="219"/>
      <c r="AI456" s="198">
        <f t="shared" si="127"/>
        <v>0</v>
      </c>
      <c r="AJ456" s="196">
        <f t="shared" si="128"/>
        <v>0</v>
      </c>
      <c r="AK456" s="11">
        <f t="shared" si="129"/>
        <v>0</v>
      </c>
      <c r="AL456" s="11">
        <f t="shared" si="130"/>
        <v>0</v>
      </c>
      <c r="AM456" s="11">
        <f t="shared" si="131"/>
        <v>0</v>
      </c>
      <c r="AN456" s="33">
        <f t="shared" si="117"/>
        <v>0</v>
      </c>
      <c r="AP456" s="33">
        <f t="shared" si="132"/>
        <v>0</v>
      </c>
      <c r="AQ456" s="93">
        <f t="shared" si="118"/>
        <v>0</v>
      </c>
      <c r="AR456" s="11">
        <f t="shared" si="119"/>
        <v>0</v>
      </c>
      <c r="AS456" s="11">
        <f t="shared" si="120"/>
        <v>0</v>
      </c>
      <c r="AT456" s="11">
        <f t="shared" si="134"/>
        <v>0</v>
      </c>
      <c r="AU456" s="11">
        <f t="shared" si="121"/>
        <v>0</v>
      </c>
      <c r="AV456" s="11">
        <f t="shared" si="122"/>
        <v>0</v>
      </c>
      <c r="AW456" s="11">
        <f t="shared" si="123"/>
        <v>0</v>
      </c>
    </row>
    <row r="457" spans="1:49">
      <c r="A457" s="38">
        <v>446</v>
      </c>
      <c r="B457" s="182" t="s">
        <v>282</v>
      </c>
      <c r="C457" s="201"/>
      <c r="D457" s="31"/>
      <c r="E457" s="184"/>
      <c r="F457" s="31"/>
      <c r="G457" s="31"/>
      <c r="H457" s="185">
        <f t="shared" si="124"/>
        <v>0</v>
      </c>
      <c r="I457" s="32"/>
      <c r="J457" s="219"/>
      <c r="K457" s="219"/>
      <c r="L457" s="178"/>
      <c r="M457" s="174">
        <f t="shared" si="125"/>
        <v>0</v>
      </c>
      <c r="N457" s="175" t="str">
        <f t="shared" si="126"/>
        <v/>
      </c>
      <c r="O457" s="176"/>
      <c r="P457" s="219"/>
      <c r="Q457" s="177">
        <f t="shared" si="133"/>
        <v>0</v>
      </c>
      <c r="R457" s="176"/>
      <c r="S457" s="176"/>
      <c r="T457" s="176"/>
      <c r="U457" s="176"/>
      <c r="V457" s="31"/>
      <c r="W457" s="219"/>
      <c r="X457" s="219"/>
      <c r="Y457" s="194">
        <f t="shared" si="116"/>
        <v>0</v>
      </c>
      <c r="Z457" s="36" t="s">
        <v>187</v>
      </c>
      <c r="AA457" s="36" t="s">
        <v>187</v>
      </c>
      <c r="AB457" s="219"/>
      <c r="AC457" s="36" t="s">
        <v>187</v>
      </c>
      <c r="AD457" s="36" t="s">
        <v>187</v>
      </c>
      <c r="AE457" s="219"/>
      <c r="AF457" s="36" t="s">
        <v>187</v>
      </c>
      <c r="AG457" s="36" t="s">
        <v>187</v>
      </c>
      <c r="AH457" s="219"/>
      <c r="AI457" s="198">
        <f t="shared" si="127"/>
        <v>0</v>
      </c>
      <c r="AJ457" s="196">
        <f t="shared" si="128"/>
        <v>0</v>
      </c>
      <c r="AK457" s="11">
        <f t="shared" si="129"/>
        <v>0</v>
      </c>
      <c r="AL457" s="11">
        <f t="shared" si="130"/>
        <v>0</v>
      </c>
      <c r="AM457" s="11">
        <f t="shared" si="131"/>
        <v>0</v>
      </c>
      <c r="AN457" s="33">
        <f t="shared" si="117"/>
        <v>0</v>
      </c>
      <c r="AP457" s="33">
        <f t="shared" si="132"/>
        <v>0</v>
      </c>
      <c r="AQ457" s="93">
        <f t="shared" si="118"/>
        <v>0</v>
      </c>
      <c r="AR457" s="11">
        <f t="shared" si="119"/>
        <v>0</v>
      </c>
      <c r="AS457" s="11">
        <f t="shared" si="120"/>
        <v>0</v>
      </c>
      <c r="AT457" s="11">
        <f t="shared" si="134"/>
        <v>0</v>
      </c>
      <c r="AU457" s="11">
        <f t="shared" si="121"/>
        <v>0</v>
      </c>
      <c r="AV457" s="11">
        <f t="shared" si="122"/>
        <v>0</v>
      </c>
      <c r="AW457" s="11">
        <f t="shared" si="123"/>
        <v>0</v>
      </c>
    </row>
    <row r="458" spans="1:49">
      <c r="A458" s="38">
        <v>447</v>
      </c>
      <c r="B458" s="182" t="s">
        <v>282</v>
      </c>
      <c r="C458" s="201"/>
      <c r="D458" s="31"/>
      <c r="E458" s="184"/>
      <c r="F458" s="31"/>
      <c r="G458" s="31"/>
      <c r="H458" s="185">
        <f t="shared" si="124"/>
        <v>0</v>
      </c>
      <c r="I458" s="32"/>
      <c r="J458" s="219"/>
      <c r="K458" s="219"/>
      <c r="L458" s="178"/>
      <c r="M458" s="174">
        <f t="shared" si="125"/>
        <v>0</v>
      </c>
      <c r="N458" s="175" t="str">
        <f t="shared" si="126"/>
        <v/>
      </c>
      <c r="O458" s="176"/>
      <c r="P458" s="219"/>
      <c r="Q458" s="177">
        <f t="shared" si="133"/>
        <v>0</v>
      </c>
      <c r="R458" s="176"/>
      <c r="S458" s="176"/>
      <c r="T458" s="176"/>
      <c r="U458" s="176"/>
      <c r="V458" s="31"/>
      <c r="W458" s="219"/>
      <c r="X458" s="219"/>
      <c r="Y458" s="194">
        <f t="shared" si="116"/>
        <v>0</v>
      </c>
      <c r="Z458" s="36" t="s">
        <v>187</v>
      </c>
      <c r="AA458" s="36" t="s">
        <v>187</v>
      </c>
      <c r="AB458" s="219"/>
      <c r="AC458" s="36" t="s">
        <v>187</v>
      </c>
      <c r="AD458" s="36" t="s">
        <v>187</v>
      </c>
      <c r="AE458" s="219"/>
      <c r="AF458" s="36" t="s">
        <v>187</v>
      </c>
      <c r="AG458" s="36" t="s">
        <v>187</v>
      </c>
      <c r="AH458" s="219"/>
      <c r="AI458" s="198">
        <f t="shared" si="127"/>
        <v>0</v>
      </c>
      <c r="AJ458" s="196">
        <f t="shared" si="128"/>
        <v>0</v>
      </c>
      <c r="AK458" s="11">
        <f t="shared" si="129"/>
        <v>0</v>
      </c>
      <c r="AL458" s="11">
        <f t="shared" si="130"/>
        <v>0</v>
      </c>
      <c r="AM458" s="11">
        <f t="shared" si="131"/>
        <v>0</v>
      </c>
      <c r="AN458" s="33">
        <f t="shared" si="117"/>
        <v>0</v>
      </c>
      <c r="AP458" s="33">
        <f t="shared" si="132"/>
        <v>0</v>
      </c>
      <c r="AQ458" s="93">
        <f t="shared" si="118"/>
        <v>0</v>
      </c>
      <c r="AR458" s="11">
        <f t="shared" si="119"/>
        <v>0</v>
      </c>
      <c r="AS458" s="11">
        <f t="shared" si="120"/>
        <v>0</v>
      </c>
      <c r="AT458" s="11">
        <f t="shared" si="134"/>
        <v>0</v>
      </c>
      <c r="AU458" s="11">
        <f t="shared" si="121"/>
        <v>0</v>
      </c>
      <c r="AV458" s="11">
        <f t="shared" si="122"/>
        <v>0</v>
      </c>
      <c r="AW458" s="11">
        <f t="shared" si="123"/>
        <v>0</v>
      </c>
    </row>
    <row r="459" spans="1:49">
      <c r="A459" s="38">
        <v>448</v>
      </c>
      <c r="B459" s="182" t="s">
        <v>282</v>
      </c>
      <c r="C459" s="201"/>
      <c r="D459" s="31"/>
      <c r="E459" s="184"/>
      <c r="F459" s="31"/>
      <c r="G459" s="31"/>
      <c r="H459" s="185">
        <f t="shared" si="124"/>
        <v>0</v>
      </c>
      <c r="I459" s="32"/>
      <c r="J459" s="219"/>
      <c r="K459" s="219"/>
      <c r="L459" s="178"/>
      <c r="M459" s="174">
        <f t="shared" si="125"/>
        <v>0</v>
      </c>
      <c r="N459" s="175" t="str">
        <f t="shared" si="126"/>
        <v/>
      </c>
      <c r="O459" s="176"/>
      <c r="P459" s="219"/>
      <c r="Q459" s="177">
        <f t="shared" si="133"/>
        <v>0</v>
      </c>
      <c r="R459" s="176"/>
      <c r="S459" s="176"/>
      <c r="T459" s="176"/>
      <c r="U459" s="176"/>
      <c r="V459" s="31"/>
      <c r="W459" s="219"/>
      <c r="X459" s="219"/>
      <c r="Y459" s="194">
        <f t="shared" si="116"/>
        <v>0</v>
      </c>
      <c r="Z459" s="36" t="s">
        <v>187</v>
      </c>
      <c r="AA459" s="36" t="s">
        <v>187</v>
      </c>
      <c r="AB459" s="219"/>
      <c r="AC459" s="36" t="s">
        <v>187</v>
      </c>
      <c r="AD459" s="36" t="s">
        <v>187</v>
      </c>
      <c r="AE459" s="219"/>
      <c r="AF459" s="36" t="s">
        <v>187</v>
      </c>
      <c r="AG459" s="36" t="s">
        <v>187</v>
      </c>
      <c r="AH459" s="219"/>
      <c r="AI459" s="198">
        <f t="shared" si="127"/>
        <v>0</v>
      </c>
      <c r="AJ459" s="196">
        <f t="shared" si="128"/>
        <v>0</v>
      </c>
      <c r="AK459" s="11">
        <f t="shared" si="129"/>
        <v>0</v>
      </c>
      <c r="AL459" s="11">
        <f t="shared" si="130"/>
        <v>0</v>
      </c>
      <c r="AM459" s="11">
        <f t="shared" si="131"/>
        <v>0</v>
      </c>
      <c r="AN459" s="33">
        <f t="shared" si="117"/>
        <v>0</v>
      </c>
      <c r="AP459" s="33">
        <f t="shared" si="132"/>
        <v>0</v>
      </c>
      <c r="AQ459" s="93">
        <f t="shared" si="118"/>
        <v>0</v>
      </c>
      <c r="AR459" s="11">
        <f t="shared" si="119"/>
        <v>0</v>
      </c>
      <c r="AS459" s="11">
        <f t="shared" si="120"/>
        <v>0</v>
      </c>
      <c r="AT459" s="11">
        <f t="shared" si="134"/>
        <v>0</v>
      </c>
      <c r="AU459" s="11">
        <f t="shared" si="121"/>
        <v>0</v>
      </c>
      <c r="AV459" s="11">
        <f t="shared" si="122"/>
        <v>0</v>
      </c>
      <c r="AW459" s="11">
        <f t="shared" si="123"/>
        <v>0</v>
      </c>
    </row>
    <row r="460" spans="1:49">
      <c r="A460" s="38">
        <v>449</v>
      </c>
      <c r="B460" s="182" t="s">
        <v>282</v>
      </c>
      <c r="C460" s="201"/>
      <c r="D460" s="31"/>
      <c r="E460" s="184"/>
      <c r="F460" s="31"/>
      <c r="G460" s="31"/>
      <c r="H460" s="185">
        <f t="shared" si="124"/>
        <v>0</v>
      </c>
      <c r="I460" s="32"/>
      <c r="J460" s="219"/>
      <c r="K460" s="219"/>
      <c r="L460" s="178"/>
      <c r="M460" s="174">
        <f t="shared" si="125"/>
        <v>0</v>
      </c>
      <c r="N460" s="175" t="str">
        <f t="shared" si="126"/>
        <v/>
      </c>
      <c r="O460" s="176"/>
      <c r="P460" s="219"/>
      <c r="Q460" s="177">
        <f t="shared" si="133"/>
        <v>0</v>
      </c>
      <c r="R460" s="176"/>
      <c r="S460" s="176"/>
      <c r="T460" s="176"/>
      <c r="U460" s="176"/>
      <c r="V460" s="31"/>
      <c r="W460" s="219"/>
      <c r="X460" s="219"/>
      <c r="Y460" s="194">
        <f t="shared" ref="Y460:Y511" si="135">IF(B460="โปรดเลือก ",0,IF(P460&lt;&gt;0,P460,IF(W460&gt;0,W460+X460,(J460+N460)*12+O460*12+P460+S460+T460+U460)))</f>
        <v>0</v>
      </c>
      <c r="Z460" s="36" t="s">
        <v>187</v>
      </c>
      <c r="AA460" s="36" t="s">
        <v>187</v>
      </c>
      <c r="AB460" s="219"/>
      <c r="AC460" s="36" t="s">
        <v>187</v>
      </c>
      <c r="AD460" s="36" t="s">
        <v>187</v>
      </c>
      <c r="AE460" s="219"/>
      <c r="AF460" s="36" t="s">
        <v>187</v>
      </c>
      <c r="AG460" s="36" t="s">
        <v>187</v>
      </c>
      <c r="AH460" s="219"/>
      <c r="AI460" s="198">
        <f t="shared" si="127"/>
        <v>0</v>
      </c>
      <c r="AJ460" s="196">
        <f t="shared" si="128"/>
        <v>0</v>
      </c>
      <c r="AK460" s="11">
        <f t="shared" si="129"/>
        <v>0</v>
      </c>
      <c r="AL460" s="11">
        <f t="shared" si="130"/>
        <v>0</v>
      </c>
      <c r="AM460" s="11">
        <f t="shared" si="131"/>
        <v>0</v>
      </c>
      <c r="AN460" s="33">
        <f t="shared" ref="AN460:AN511" si="136">IF(B460="โปรดเลือก",0,IF(B460="เป็นสมาชิก กบข. ",(AK460/365)+(AL460/12)+AM460+I460,ROUND((AK460/365)+(AL460/12)+AM460,0)))</f>
        <v>0</v>
      </c>
      <c r="AP460" s="33">
        <f t="shared" si="132"/>
        <v>0</v>
      </c>
      <c r="AQ460" s="93">
        <f t="shared" ref="AQ460:AQ511" si="137">IFERROR(VALUE(LEFT(F460,2)),0)</f>
        <v>0</v>
      </c>
      <c r="AR460" s="11">
        <f t="shared" ref="AR460:AR511" si="138">IFERROR(VALUE(MID(F460,4,2)),0)</f>
        <v>0</v>
      </c>
      <c r="AS460" s="11">
        <f t="shared" ref="AS460:AS511" si="139">IFERROR(VALUE(RIGHT(F460,4)),0)</f>
        <v>0</v>
      </c>
      <c r="AT460" s="11">
        <f t="shared" si="134"/>
        <v>0</v>
      </c>
      <c r="AU460" s="11">
        <f t="shared" ref="AU460:AU511" si="140">IFERROR(VALUE(LEFT(G460,2)),0)</f>
        <v>0</v>
      </c>
      <c r="AV460" s="11">
        <f t="shared" ref="AV460:AV511" si="141">IFERROR(VALUE(MID(G460,4,2)),0)</f>
        <v>0</v>
      </c>
      <c r="AW460" s="11">
        <f t="shared" ref="AW460:AW511" si="142">IFERROR(VALUE(RIGHT(G460,4)),0)</f>
        <v>0</v>
      </c>
    </row>
    <row r="461" spans="1:49">
      <c r="A461" s="38">
        <v>450</v>
      </c>
      <c r="B461" s="182" t="s">
        <v>282</v>
      </c>
      <c r="C461" s="201"/>
      <c r="D461" s="31"/>
      <c r="E461" s="184"/>
      <c r="F461" s="31"/>
      <c r="G461" s="31"/>
      <c r="H461" s="185">
        <f t="shared" ref="H461:H511" si="143">IFERROR(IF(B461="โปรดเลือก",0,IF(B461="ไม่เป็นสมาชิก กบข.",ROUND((DATEDIF(F461,G461,"Y")+DATEDIF(F461,G461,"Ym")/12)+I461,0),AN461)),0)</f>
        <v>0</v>
      </c>
      <c r="I461" s="32"/>
      <c r="J461" s="219"/>
      <c r="K461" s="219"/>
      <c r="L461" s="178"/>
      <c r="M461" s="174">
        <f t="shared" ref="M461:M511" si="144">L461+K461</f>
        <v>0</v>
      </c>
      <c r="N461" s="175" t="str">
        <f t="shared" ref="N461:N511" si="145">IFERROR(IF(P461&lt;&gt;0,0,IF(B461="โปรดเลือก ","",(IF(B461="ไม่เป็นสมาชิก กบข.",M461*H461/50,IF(B461="เป็นสมาชิก กบข. ",(IF(M461*H461/50&gt;0.7*M461,0.7*M461,M461*H461/50))))))),0)</f>
        <v/>
      </c>
      <c r="O461" s="176"/>
      <c r="P461" s="219"/>
      <c r="Q461" s="177">
        <f t="shared" si="133"/>
        <v>0</v>
      </c>
      <c r="R461" s="176"/>
      <c r="S461" s="176"/>
      <c r="T461" s="176"/>
      <c r="U461" s="176"/>
      <c r="V461" s="31"/>
      <c r="W461" s="219"/>
      <c r="X461" s="219"/>
      <c r="Y461" s="194">
        <f t="shared" si="135"/>
        <v>0</v>
      </c>
      <c r="Z461" s="36" t="s">
        <v>187</v>
      </c>
      <c r="AA461" s="36" t="s">
        <v>187</v>
      </c>
      <c r="AB461" s="219"/>
      <c r="AC461" s="36" t="s">
        <v>187</v>
      </c>
      <c r="AD461" s="36" t="s">
        <v>187</v>
      </c>
      <c r="AE461" s="219"/>
      <c r="AF461" s="36" t="s">
        <v>187</v>
      </c>
      <c r="AG461" s="36" t="s">
        <v>187</v>
      </c>
      <c r="AH461" s="219"/>
      <c r="AI461" s="198">
        <f t="shared" ref="AI461:AI511" si="146">AB461+AE461+AH461</f>
        <v>0</v>
      </c>
      <c r="AJ461" s="196">
        <f t="shared" ref="AJ461:AJ511" si="147">Y461+AI461</f>
        <v>0</v>
      </c>
      <c r="AK461" s="11">
        <f t="shared" ref="AK461:AK511" si="148">IF(AU461&lt;AQ461,AT461-AQ461+AU461,AU461-AQ461)</f>
        <v>0</v>
      </c>
      <c r="AL461" s="11">
        <f t="shared" ref="AL461:AL511" si="149">IF(AU461=AQ461,IF(AV461=AR461,0,IF(AV461&gt;AR461,AV461-AR461,12+AV461-AR461)),IF(AU461&gt;AQ461,IF(AV461&gt;AR461,AV461-AR461,IF(AV461=AR461,0,12+AV461-AR461)),IF(AU461&lt;AQ461,IF(AV461&gt;AR461,AV461-AR461-1,IF(AV461=AR461,0,12+AV461-AR461-1)))))</f>
        <v>0</v>
      </c>
      <c r="AM461" s="11">
        <f t="shared" ref="AM461:AM511" si="150">IF(AND(AQ461=AU461,AR461=AV461),AW461-AS461,IF(AND(AQ461&gt;=AU461,AR461&gt;AV461),AW461-AS461-1,IF(AND(AQ461&lt;AU461,AR461&gt;AV461),AW461-AS461-1,IF(AND(AQ461&lt;AU461,AR461&lt;AV461),AW461-AS461,AW461-AS461))))</f>
        <v>0</v>
      </c>
      <c r="AN461" s="33">
        <f t="shared" si="136"/>
        <v>0</v>
      </c>
      <c r="AP461" s="33">
        <f t="shared" ref="AP461:AP511" si="151">IFERROR(IF(AND(J461&lt;&gt;0,N461=0),J461*15,IF(AND(J461=0,N461&lt;&gt;0),N461*15,0)),0)</f>
        <v>0</v>
      </c>
      <c r="AQ461" s="93">
        <f t="shared" si="137"/>
        <v>0</v>
      </c>
      <c r="AR461" s="11">
        <f t="shared" si="138"/>
        <v>0</v>
      </c>
      <c r="AS461" s="11">
        <f t="shared" si="139"/>
        <v>0</v>
      </c>
      <c r="AT461" s="11">
        <f t="shared" si="134"/>
        <v>0</v>
      </c>
      <c r="AU461" s="11">
        <f t="shared" si="140"/>
        <v>0</v>
      </c>
      <c r="AV461" s="11">
        <f t="shared" si="141"/>
        <v>0</v>
      </c>
      <c r="AW461" s="11">
        <f t="shared" si="142"/>
        <v>0</v>
      </c>
    </row>
    <row r="462" spans="1:49">
      <c r="A462" s="38">
        <v>451</v>
      </c>
      <c r="B462" s="182" t="s">
        <v>282</v>
      </c>
      <c r="C462" s="201"/>
      <c r="D462" s="31"/>
      <c r="E462" s="184"/>
      <c r="F462" s="31"/>
      <c r="G462" s="31"/>
      <c r="H462" s="185">
        <f t="shared" si="143"/>
        <v>0</v>
      </c>
      <c r="I462" s="32"/>
      <c r="J462" s="219"/>
      <c r="K462" s="219"/>
      <c r="L462" s="178"/>
      <c r="M462" s="174">
        <f t="shared" si="144"/>
        <v>0</v>
      </c>
      <c r="N462" s="175" t="str">
        <f t="shared" si="145"/>
        <v/>
      </c>
      <c r="O462" s="176"/>
      <c r="P462" s="219"/>
      <c r="Q462" s="177">
        <f t="shared" ref="Q462:Q511" si="152">IF(AP462&lt;500000,AP462,500000)</f>
        <v>0</v>
      </c>
      <c r="R462" s="176"/>
      <c r="S462" s="176"/>
      <c r="T462" s="176"/>
      <c r="U462" s="176"/>
      <c r="V462" s="31"/>
      <c r="W462" s="219"/>
      <c r="X462" s="219"/>
      <c r="Y462" s="194">
        <f t="shared" si="135"/>
        <v>0</v>
      </c>
      <c r="Z462" s="36" t="s">
        <v>187</v>
      </c>
      <c r="AA462" s="36" t="s">
        <v>187</v>
      </c>
      <c r="AB462" s="219"/>
      <c r="AC462" s="36" t="s">
        <v>187</v>
      </c>
      <c r="AD462" s="36" t="s">
        <v>187</v>
      </c>
      <c r="AE462" s="219"/>
      <c r="AF462" s="36" t="s">
        <v>187</v>
      </c>
      <c r="AG462" s="36" t="s">
        <v>187</v>
      </c>
      <c r="AH462" s="219"/>
      <c r="AI462" s="198">
        <f t="shared" si="146"/>
        <v>0</v>
      </c>
      <c r="AJ462" s="196">
        <f t="shared" si="147"/>
        <v>0</v>
      </c>
      <c r="AK462" s="11">
        <f t="shared" si="148"/>
        <v>0</v>
      </c>
      <c r="AL462" s="11">
        <f t="shared" si="149"/>
        <v>0</v>
      </c>
      <c r="AM462" s="11">
        <f t="shared" si="150"/>
        <v>0</v>
      </c>
      <c r="AN462" s="33">
        <f t="shared" si="136"/>
        <v>0</v>
      </c>
      <c r="AP462" s="33">
        <f t="shared" si="151"/>
        <v>0</v>
      </c>
      <c r="AQ462" s="93">
        <f t="shared" si="137"/>
        <v>0</v>
      </c>
      <c r="AR462" s="11">
        <f t="shared" si="138"/>
        <v>0</v>
      </c>
      <c r="AS462" s="11">
        <f t="shared" si="139"/>
        <v>0</v>
      </c>
      <c r="AT462" s="11">
        <f t="shared" ref="AT462:AT511" si="153">IFERROR(VLOOKUP(AV462-1,$AY$12:$AZ$23,2,0),0)</f>
        <v>0</v>
      </c>
      <c r="AU462" s="11">
        <f t="shared" si="140"/>
        <v>0</v>
      </c>
      <c r="AV462" s="11">
        <f t="shared" si="141"/>
        <v>0</v>
      </c>
      <c r="AW462" s="11">
        <f t="shared" si="142"/>
        <v>0</v>
      </c>
    </row>
    <row r="463" spans="1:49">
      <c r="A463" s="38">
        <v>452</v>
      </c>
      <c r="B463" s="182" t="s">
        <v>282</v>
      </c>
      <c r="C463" s="201"/>
      <c r="D463" s="31"/>
      <c r="E463" s="184"/>
      <c r="F463" s="31"/>
      <c r="G463" s="31"/>
      <c r="H463" s="185">
        <f t="shared" si="143"/>
        <v>0</v>
      </c>
      <c r="I463" s="32"/>
      <c r="J463" s="219"/>
      <c r="K463" s="219"/>
      <c r="L463" s="178"/>
      <c r="M463" s="174">
        <f t="shared" si="144"/>
        <v>0</v>
      </c>
      <c r="N463" s="175" t="str">
        <f t="shared" si="145"/>
        <v/>
      </c>
      <c r="O463" s="176"/>
      <c r="P463" s="219"/>
      <c r="Q463" s="177">
        <f t="shared" si="152"/>
        <v>0</v>
      </c>
      <c r="R463" s="176"/>
      <c r="S463" s="176"/>
      <c r="T463" s="176"/>
      <c r="U463" s="176"/>
      <c r="V463" s="31"/>
      <c r="W463" s="219"/>
      <c r="X463" s="219"/>
      <c r="Y463" s="194">
        <f t="shared" si="135"/>
        <v>0</v>
      </c>
      <c r="Z463" s="36" t="s">
        <v>187</v>
      </c>
      <c r="AA463" s="36" t="s">
        <v>187</v>
      </c>
      <c r="AB463" s="219"/>
      <c r="AC463" s="36" t="s">
        <v>187</v>
      </c>
      <c r="AD463" s="36" t="s">
        <v>187</v>
      </c>
      <c r="AE463" s="219"/>
      <c r="AF463" s="36" t="s">
        <v>187</v>
      </c>
      <c r="AG463" s="36" t="s">
        <v>187</v>
      </c>
      <c r="AH463" s="219"/>
      <c r="AI463" s="198">
        <f t="shared" si="146"/>
        <v>0</v>
      </c>
      <c r="AJ463" s="196">
        <f t="shared" si="147"/>
        <v>0</v>
      </c>
      <c r="AK463" s="11">
        <f t="shared" si="148"/>
        <v>0</v>
      </c>
      <c r="AL463" s="11">
        <f t="shared" si="149"/>
        <v>0</v>
      </c>
      <c r="AM463" s="11">
        <f t="shared" si="150"/>
        <v>0</v>
      </c>
      <c r="AN463" s="33">
        <f t="shared" si="136"/>
        <v>0</v>
      </c>
      <c r="AP463" s="33">
        <f t="shared" si="151"/>
        <v>0</v>
      </c>
      <c r="AQ463" s="93">
        <f t="shared" si="137"/>
        <v>0</v>
      </c>
      <c r="AR463" s="11">
        <f t="shared" si="138"/>
        <v>0</v>
      </c>
      <c r="AS463" s="11">
        <f t="shared" si="139"/>
        <v>0</v>
      </c>
      <c r="AT463" s="11">
        <f t="shared" si="153"/>
        <v>0</v>
      </c>
      <c r="AU463" s="11">
        <f t="shared" si="140"/>
        <v>0</v>
      </c>
      <c r="AV463" s="11">
        <f t="shared" si="141"/>
        <v>0</v>
      </c>
      <c r="AW463" s="11">
        <f t="shared" si="142"/>
        <v>0</v>
      </c>
    </row>
    <row r="464" spans="1:49">
      <c r="A464" s="38">
        <v>453</v>
      </c>
      <c r="B464" s="182" t="s">
        <v>282</v>
      </c>
      <c r="C464" s="201"/>
      <c r="D464" s="31"/>
      <c r="E464" s="184"/>
      <c r="F464" s="31"/>
      <c r="G464" s="31"/>
      <c r="H464" s="185">
        <f t="shared" si="143"/>
        <v>0</v>
      </c>
      <c r="I464" s="32"/>
      <c r="J464" s="219"/>
      <c r="K464" s="219"/>
      <c r="L464" s="178"/>
      <c r="M464" s="174">
        <f t="shared" si="144"/>
        <v>0</v>
      </c>
      <c r="N464" s="175" t="str">
        <f t="shared" si="145"/>
        <v/>
      </c>
      <c r="O464" s="176"/>
      <c r="P464" s="219"/>
      <c r="Q464" s="177">
        <f t="shared" si="152"/>
        <v>0</v>
      </c>
      <c r="R464" s="176"/>
      <c r="S464" s="176"/>
      <c r="T464" s="176"/>
      <c r="U464" s="176"/>
      <c r="V464" s="31"/>
      <c r="W464" s="219"/>
      <c r="X464" s="219"/>
      <c r="Y464" s="194">
        <f t="shared" si="135"/>
        <v>0</v>
      </c>
      <c r="Z464" s="36" t="s">
        <v>187</v>
      </c>
      <c r="AA464" s="36" t="s">
        <v>187</v>
      </c>
      <c r="AB464" s="219"/>
      <c r="AC464" s="36" t="s">
        <v>187</v>
      </c>
      <c r="AD464" s="36" t="s">
        <v>187</v>
      </c>
      <c r="AE464" s="219"/>
      <c r="AF464" s="36" t="s">
        <v>187</v>
      </c>
      <c r="AG464" s="36" t="s">
        <v>187</v>
      </c>
      <c r="AH464" s="219"/>
      <c r="AI464" s="198">
        <f t="shared" si="146"/>
        <v>0</v>
      </c>
      <c r="AJ464" s="196">
        <f t="shared" si="147"/>
        <v>0</v>
      </c>
      <c r="AK464" s="11">
        <f t="shared" si="148"/>
        <v>0</v>
      </c>
      <c r="AL464" s="11">
        <f t="shared" si="149"/>
        <v>0</v>
      </c>
      <c r="AM464" s="11">
        <f t="shared" si="150"/>
        <v>0</v>
      </c>
      <c r="AN464" s="33">
        <f t="shared" si="136"/>
        <v>0</v>
      </c>
      <c r="AP464" s="33">
        <f t="shared" si="151"/>
        <v>0</v>
      </c>
      <c r="AQ464" s="93">
        <f t="shared" si="137"/>
        <v>0</v>
      </c>
      <c r="AR464" s="11">
        <f t="shared" si="138"/>
        <v>0</v>
      </c>
      <c r="AS464" s="11">
        <f t="shared" si="139"/>
        <v>0</v>
      </c>
      <c r="AT464" s="11">
        <f t="shared" si="153"/>
        <v>0</v>
      </c>
      <c r="AU464" s="11">
        <f t="shared" si="140"/>
        <v>0</v>
      </c>
      <c r="AV464" s="11">
        <f t="shared" si="141"/>
        <v>0</v>
      </c>
      <c r="AW464" s="11">
        <f t="shared" si="142"/>
        <v>0</v>
      </c>
    </row>
    <row r="465" spans="1:49">
      <c r="A465" s="38">
        <v>454</v>
      </c>
      <c r="B465" s="182" t="s">
        <v>282</v>
      </c>
      <c r="C465" s="201"/>
      <c r="D465" s="31"/>
      <c r="E465" s="184"/>
      <c r="F465" s="31"/>
      <c r="G465" s="31"/>
      <c r="H465" s="185">
        <f t="shared" si="143"/>
        <v>0</v>
      </c>
      <c r="I465" s="32"/>
      <c r="J465" s="219"/>
      <c r="K465" s="219"/>
      <c r="L465" s="178"/>
      <c r="M465" s="174">
        <f t="shared" si="144"/>
        <v>0</v>
      </c>
      <c r="N465" s="175" t="str">
        <f t="shared" si="145"/>
        <v/>
      </c>
      <c r="O465" s="176"/>
      <c r="P465" s="219"/>
      <c r="Q465" s="177">
        <f t="shared" si="152"/>
        <v>0</v>
      </c>
      <c r="R465" s="176"/>
      <c r="S465" s="176"/>
      <c r="T465" s="176"/>
      <c r="U465" s="176"/>
      <c r="V465" s="31"/>
      <c r="W465" s="219"/>
      <c r="X465" s="219"/>
      <c r="Y465" s="194">
        <f t="shared" si="135"/>
        <v>0</v>
      </c>
      <c r="Z465" s="36" t="s">
        <v>187</v>
      </c>
      <c r="AA465" s="36" t="s">
        <v>187</v>
      </c>
      <c r="AB465" s="219"/>
      <c r="AC465" s="36" t="s">
        <v>187</v>
      </c>
      <c r="AD465" s="36" t="s">
        <v>187</v>
      </c>
      <c r="AE465" s="219"/>
      <c r="AF465" s="36" t="s">
        <v>187</v>
      </c>
      <c r="AG465" s="36" t="s">
        <v>187</v>
      </c>
      <c r="AH465" s="219"/>
      <c r="AI465" s="198">
        <f t="shared" si="146"/>
        <v>0</v>
      </c>
      <c r="AJ465" s="196">
        <f t="shared" si="147"/>
        <v>0</v>
      </c>
      <c r="AK465" s="11">
        <f t="shared" si="148"/>
        <v>0</v>
      </c>
      <c r="AL465" s="11">
        <f t="shared" si="149"/>
        <v>0</v>
      </c>
      <c r="AM465" s="11">
        <f t="shared" si="150"/>
        <v>0</v>
      </c>
      <c r="AN465" s="33">
        <f t="shared" si="136"/>
        <v>0</v>
      </c>
      <c r="AP465" s="33">
        <f t="shared" si="151"/>
        <v>0</v>
      </c>
      <c r="AQ465" s="93">
        <f t="shared" si="137"/>
        <v>0</v>
      </c>
      <c r="AR465" s="11">
        <f t="shared" si="138"/>
        <v>0</v>
      </c>
      <c r="AS465" s="11">
        <f t="shared" si="139"/>
        <v>0</v>
      </c>
      <c r="AT465" s="11">
        <f t="shared" si="153"/>
        <v>0</v>
      </c>
      <c r="AU465" s="11">
        <f t="shared" si="140"/>
        <v>0</v>
      </c>
      <c r="AV465" s="11">
        <f t="shared" si="141"/>
        <v>0</v>
      </c>
      <c r="AW465" s="11">
        <f t="shared" si="142"/>
        <v>0</v>
      </c>
    </row>
    <row r="466" spans="1:49">
      <c r="A466" s="38">
        <v>455</v>
      </c>
      <c r="B466" s="182" t="s">
        <v>282</v>
      </c>
      <c r="C466" s="201"/>
      <c r="D466" s="31"/>
      <c r="E466" s="184"/>
      <c r="F466" s="31"/>
      <c r="G466" s="31"/>
      <c r="H466" s="185">
        <f t="shared" si="143"/>
        <v>0</v>
      </c>
      <c r="I466" s="32"/>
      <c r="J466" s="219"/>
      <c r="K466" s="219"/>
      <c r="L466" s="178"/>
      <c r="M466" s="174">
        <f t="shared" si="144"/>
        <v>0</v>
      </c>
      <c r="N466" s="175" t="str">
        <f t="shared" si="145"/>
        <v/>
      </c>
      <c r="O466" s="176"/>
      <c r="P466" s="219"/>
      <c r="Q466" s="177">
        <f t="shared" si="152"/>
        <v>0</v>
      </c>
      <c r="R466" s="176"/>
      <c r="S466" s="176"/>
      <c r="T466" s="176"/>
      <c r="U466" s="176"/>
      <c r="V466" s="31"/>
      <c r="W466" s="219"/>
      <c r="X466" s="219"/>
      <c r="Y466" s="194">
        <f t="shared" si="135"/>
        <v>0</v>
      </c>
      <c r="Z466" s="36" t="s">
        <v>187</v>
      </c>
      <c r="AA466" s="36" t="s">
        <v>187</v>
      </c>
      <c r="AB466" s="219"/>
      <c r="AC466" s="36" t="s">
        <v>187</v>
      </c>
      <c r="AD466" s="36" t="s">
        <v>187</v>
      </c>
      <c r="AE466" s="219"/>
      <c r="AF466" s="36" t="s">
        <v>187</v>
      </c>
      <c r="AG466" s="36" t="s">
        <v>187</v>
      </c>
      <c r="AH466" s="219"/>
      <c r="AI466" s="198">
        <f t="shared" si="146"/>
        <v>0</v>
      </c>
      <c r="AJ466" s="196">
        <f t="shared" si="147"/>
        <v>0</v>
      </c>
      <c r="AK466" s="11">
        <f t="shared" si="148"/>
        <v>0</v>
      </c>
      <c r="AL466" s="11">
        <f t="shared" si="149"/>
        <v>0</v>
      </c>
      <c r="AM466" s="11">
        <f t="shared" si="150"/>
        <v>0</v>
      </c>
      <c r="AN466" s="33">
        <f t="shared" si="136"/>
        <v>0</v>
      </c>
      <c r="AP466" s="33">
        <f t="shared" si="151"/>
        <v>0</v>
      </c>
      <c r="AQ466" s="93">
        <f t="shared" si="137"/>
        <v>0</v>
      </c>
      <c r="AR466" s="11">
        <f t="shared" si="138"/>
        <v>0</v>
      </c>
      <c r="AS466" s="11">
        <f t="shared" si="139"/>
        <v>0</v>
      </c>
      <c r="AT466" s="11">
        <f t="shared" si="153"/>
        <v>0</v>
      </c>
      <c r="AU466" s="11">
        <f t="shared" si="140"/>
        <v>0</v>
      </c>
      <c r="AV466" s="11">
        <f t="shared" si="141"/>
        <v>0</v>
      </c>
      <c r="AW466" s="11">
        <f t="shared" si="142"/>
        <v>0</v>
      </c>
    </row>
    <row r="467" spans="1:49">
      <c r="A467" s="38">
        <v>456</v>
      </c>
      <c r="B467" s="182" t="s">
        <v>282</v>
      </c>
      <c r="C467" s="201"/>
      <c r="D467" s="31"/>
      <c r="E467" s="184"/>
      <c r="F467" s="31"/>
      <c r="G467" s="31"/>
      <c r="H467" s="185">
        <f t="shared" si="143"/>
        <v>0</v>
      </c>
      <c r="I467" s="32"/>
      <c r="J467" s="219"/>
      <c r="K467" s="219"/>
      <c r="L467" s="178"/>
      <c r="M467" s="174">
        <f t="shared" si="144"/>
        <v>0</v>
      </c>
      <c r="N467" s="175" t="str">
        <f t="shared" si="145"/>
        <v/>
      </c>
      <c r="O467" s="176"/>
      <c r="P467" s="219"/>
      <c r="Q467" s="177">
        <f t="shared" si="152"/>
        <v>0</v>
      </c>
      <c r="R467" s="176"/>
      <c r="S467" s="176"/>
      <c r="T467" s="176"/>
      <c r="U467" s="176"/>
      <c r="V467" s="31"/>
      <c r="W467" s="219"/>
      <c r="X467" s="219"/>
      <c r="Y467" s="194">
        <f t="shared" si="135"/>
        <v>0</v>
      </c>
      <c r="Z467" s="36" t="s">
        <v>187</v>
      </c>
      <c r="AA467" s="36" t="s">
        <v>187</v>
      </c>
      <c r="AB467" s="219"/>
      <c r="AC467" s="36" t="s">
        <v>187</v>
      </c>
      <c r="AD467" s="36" t="s">
        <v>187</v>
      </c>
      <c r="AE467" s="219"/>
      <c r="AF467" s="36" t="s">
        <v>187</v>
      </c>
      <c r="AG467" s="36" t="s">
        <v>187</v>
      </c>
      <c r="AH467" s="219"/>
      <c r="AI467" s="198">
        <f t="shared" si="146"/>
        <v>0</v>
      </c>
      <c r="AJ467" s="196">
        <f t="shared" si="147"/>
        <v>0</v>
      </c>
      <c r="AK467" s="11">
        <f t="shared" si="148"/>
        <v>0</v>
      </c>
      <c r="AL467" s="11">
        <f t="shared" si="149"/>
        <v>0</v>
      </c>
      <c r="AM467" s="11">
        <f t="shared" si="150"/>
        <v>0</v>
      </c>
      <c r="AN467" s="33">
        <f t="shared" si="136"/>
        <v>0</v>
      </c>
      <c r="AP467" s="33">
        <f t="shared" si="151"/>
        <v>0</v>
      </c>
      <c r="AQ467" s="93">
        <f t="shared" si="137"/>
        <v>0</v>
      </c>
      <c r="AR467" s="11">
        <f t="shared" si="138"/>
        <v>0</v>
      </c>
      <c r="AS467" s="11">
        <f t="shared" si="139"/>
        <v>0</v>
      </c>
      <c r="AT467" s="11">
        <f t="shared" si="153"/>
        <v>0</v>
      </c>
      <c r="AU467" s="11">
        <f t="shared" si="140"/>
        <v>0</v>
      </c>
      <c r="AV467" s="11">
        <f t="shared" si="141"/>
        <v>0</v>
      </c>
      <c r="AW467" s="11">
        <f t="shared" si="142"/>
        <v>0</v>
      </c>
    </row>
    <row r="468" spans="1:49">
      <c r="A468" s="38">
        <v>457</v>
      </c>
      <c r="B468" s="182" t="s">
        <v>282</v>
      </c>
      <c r="C468" s="201"/>
      <c r="D468" s="31"/>
      <c r="E468" s="184"/>
      <c r="F468" s="31"/>
      <c r="G468" s="31"/>
      <c r="H468" s="185">
        <f t="shared" si="143"/>
        <v>0</v>
      </c>
      <c r="I468" s="32"/>
      <c r="J468" s="219"/>
      <c r="K468" s="219"/>
      <c r="L468" s="178"/>
      <c r="M468" s="174">
        <f t="shared" si="144"/>
        <v>0</v>
      </c>
      <c r="N468" s="175" t="str">
        <f t="shared" si="145"/>
        <v/>
      </c>
      <c r="O468" s="176"/>
      <c r="P468" s="219"/>
      <c r="Q468" s="177">
        <f t="shared" si="152"/>
        <v>0</v>
      </c>
      <c r="R468" s="176"/>
      <c r="S468" s="176"/>
      <c r="T468" s="176"/>
      <c r="U468" s="176"/>
      <c r="V468" s="31"/>
      <c r="W468" s="219"/>
      <c r="X468" s="219"/>
      <c r="Y468" s="194">
        <f t="shared" si="135"/>
        <v>0</v>
      </c>
      <c r="Z468" s="36" t="s">
        <v>187</v>
      </c>
      <c r="AA468" s="36" t="s">
        <v>187</v>
      </c>
      <c r="AB468" s="219"/>
      <c r="AC468" s="36" t="s">
        <v>187</v>
      </c>
      <c r="AD468" s="36" t="s">
        <v>187</v>
      </c>
      <c r="AE468" s="219"/>
      <c r="AF468" s="36" t="s">
        <v>187</v>
      </c>
      <c r="AG468" s="36" t="s">
        <v>187</v>
      </c>
      <c r="AH468" s="219"/>
      <c r="AI468" s="198">
        <f t="shared" si="146"/>
        <v>0</v>
      </c>
      <c r="AJ468" s="196">
        <f t="shared" si="147"/>
        <v>0</v>
      </c>
      <c r="AK468" s="11">
        <f t="shared" si="148"/>
        <v>0</v>
      </c>
      <c r="AL468" s="11">
        <f t="shared" si="149"/>
        <v>0</v>
      </c>
      <c r="AM468" s="11">
        <f t="shared" si="150"/>
        <v>0</v>
      </c>
      <c r="AN468" s="33">
        <f t="shared" si="136"/>
        <v>0</v>
      </c>
      <c r="AP468" s="33">
        <f t="shared" si="151"/>
        <v>0</v>
      </c>
      <c r="AQ468" s="93">
        <f t="shared" si="137"/>
        <v>0</v>
      </c>
      <c r="AR468" s="11">
        <f t="shared" si="138"/>
        <v>0</v>
      </c>
      <c r="AS468" s="11">
        <f t="shared" si="139"/>
        <v>0</v>
      </c>
      <c r="AT468" s="11">
        <f t="shared" si="153"/>
        <v>0</v>
      </c>
      <c r="AU468" s="11">
        <f t="shared" si="140"/>
        <v>0</v>
      </c>
      <c r="AV468" s="11">
        <f t="shared" si="141"/>
        <v>0</v>
      </c>
      <c r="AW468" s="11">
        <f t="shared" si="142"/>
        <v>0</v>
      </c>
    </row>
    <row r="469" spans="1:49">
      <c r="A469" s="38">
        <v>458</v>
      </c>
      <c r="B469" s="182" t="s">
        <v>282</v>
      </c>
      <c r="C469" s="201"/>
      <c r="D469" s="31"/>
      <c r="E469" s="184"/>
      <c r="F469" s="31"/>
      <c r="G469" s="31"/>
      <c r="H469" s="185">
        <f t="shared" si="143"/>
        <v>0</v>
      </c>
      <c r="I469" s="32"/>
      <c r="J469" s="219"/>
      <c r="K469" s="219"/>
      <c r="L469" s="178"/>
      <c r="M469" s="174">
        <f t="shared" si="144"/>
        <v>0</v>
      </c>
      <c r="N469" s="175" t="str">
        <f t="shared" si="145"/>
        <v/>
      </c>
      <c r="O469" s="176"/>
      <c r="P469" s="219"/>
      <c r="Q469" s="177">
        <f t="shared" si="152"/>
        <v>0</v>
      </c>
      <c r="R469" s="176"/>
      <c r="S469" s="176"/>
      <c r="T469" s="176"/>
      <c r="U469" s="176"/>
      <c r="V469" s="31"/>
      <c r="W469" s="219"/>
      <c r="X469" s="219"/>
      <c r="Y469" s="194">
        <f t="shared" si="135"/>
        <v>0</v>
      </c>
      <c r="Z469" s="36" t="s">
        <v>187</v>
      </c>
      <c r="AA469" s="36" t="s">
        <v>187</v>
      </c>
      <c r="AB469" s="219"/>
      <c r="AC469" s="36" t="s">
        <v>187</v>
      </c>
      <c r="AD469" s="36" t="s">
        <v>187</v>
      </c>
      <c r="AE469" s="219"/>
      <c r="AF469" s="36" t="s">
        <v>187</v>
      </c>
      <c r="AG469" s="36" t="s">
        <v>187</v>
      </c>
      <c r="AH469" s="219"/>
      <c r="AI469" s="198">
        <f t="shared" si="146"/>
        <v>0</v>
      </c>
      <c r="AJ469" s="196">
        <f t="shared" si="147"/>
        <v>0</v>
      </c>
      <c r="AK469" s="11">
        <f t="shared" si="148"/>
        <v>0</v>
      </c>
      <c r="AL469" s="11">
        <f t="shared" si="149"/>
        <v>0</v>
      </c>
      <c r="AM469" s="11">
        <f t="shared" si="150"/>
        <v>0</v>
      </c>
      <c r="AN469" s="33">
        <f t="shared" si="136"/>
        <v>0</v>
      </c>
      <c r="AP469" s="33">
        <f t="shared" si="151"/>
        <v>0</v>
      </c>
      <c r="AQ469" s="93">
        <f t="shared" si="137"/>
        <v>0</v>
      </c>
      <c r="AR469" s="11">
        <f t="shared" si="138"/>
        <v>0</v>
      </c>
      <c r="AS469" s="11">
        <f t="shared" si="139"/>
        <v>0</v>
      </c>
      <c r="AT469" s="11">
        <f t="shared" si="153"/>
        <v>0</v>
      </c>
      <c r="AU469" s="11">
        <f t="shared" si="140"/>
        <v>0</v>
      </c>
      <c r="AV469" s="11">
        <f t="shared" si="141"/>
        <v>0</v>
      </c>
      <c r="AW469" s="11">
        <f t="shared" si="142"/>
        <v>0</v>
      </c>
    </row>
    <row r="470" spans="1:49">
      <c r="A470" s="38">
        <v>459</v>
      </c>
      <c r="B470" s="182" t="s">
        <v>282</v>
      </c>
      <c r="C470" s="201"/>
      <c r="D470" s="31"/>
      <c r="E470" s="184"/>
      <c r="F470" s="31"/>
      <c r="G470" s="31"/>
      <c r="H470" s="185">
        <f t="shared" si="143"/>
        <v>0</v>
      </c>
      <c r="I470" s="32"/>
      <c r="J470" s="219"/>
      <c r="K470" s="219"/>
      <c r="L470" s="178"/>
      <c r="M470" s="174">
        <f t="shared" si="144"/>
        <v>0</v>
      </c>
      <c r="N470" s="175" t="str">
        <f t="shared" si="145"/>
        <v/>
      </c>
      <c r="O470" s="176"/>
      <c r="P470" s="219"/>
      <c r="Q470" s="177">
        <f t="shared" si="152"/>
        <v>0</v>
      </c>
      <c r="R470" s="176"/>
      <c r="S470" s="176"/>
      <c r="T470" s="176"/>
      <c r="U470" s="176"/>
      <c r="V470" s="31"/>
      <c r="W470" s="219"/>
      <c r="X470" s="219"/>
      <c r="Y470" s="194">
        <f t="shared" si="135"/>
        <v>0</v>
      </c>
      <c r="Z470" s="36" t="s">
        <v>187</v>
      </c>
      <c r="AA470" s="36" t="s">
        <v>187</v>
      </c>
      <c r="AB470" s="219"/>
      <c r="AC470" s="36" t="s">
        <v>187</v>
      </c>
      <c r="AD470" s="36" t="s">
        <v>187</v>
      </c>
      <c r="AE470" s="219"/>
      <c r="AF470" s="36" t="s">
        <v>187</v>
      </c>
      <c r="AG470" s="36" t="s">
        <v>187</v>
      </c>
      <c r="AH470" s="219"/>
      <c r="AI470" s="198">
        <f t="shared" si="146"/>
        <v>0</v>
      </c>
      <c r="AJ470" s="196">
        <f t="shared" si="147"/>
        <v>0</v>
      </c>
      <c r="AK470" s="11">
        <f t="shared" si="148"/>
        <v>0</v>
      </c>
      <c r="AL470" s="11">
        <f t="shared" si="149"/>
        <v>0</v>
      </c>
      <c r="AM470" s="11">
        <f t="shared" si="150"/>
        <v>0</v>
      </c>
      <c r="AN470" s="33">
        <f t="shared" si="136"/>
        <v>0</v>
      </c>
      <c r="AP470" s="33">
        <f t="shared" si="151"/>
        <v>0</v>
      </c>
      <c r="AQ470" s="93">
        <f t="shared" si="137"/>
        <v>0</v>
      </c>
      <c r="AR470" s="11">
        <f t="shared" si="138"/>
        <v>0</v>
      </c>
      <c r="AS470" s="11">
        <f t="shared" si="139"/>
        <v>0</v>
      </c>
      <c r="AT470" s="11">
        <f t="shared" si="153"/>
        <v>0</v>
      </c>
      <c r="AU470" s="11">
        <f t="shared" si="140"/>
        <v>0</v>
      </c>
      <c r="AV470" s="11">
        <f t="shared" si="141"/>
        <v>0</v>
      </c>
      <c r="AW470" s="11">
        <f t="shared" si="142"/>
        <v>0</v>
      </c>
    </row>
    <row r="471" spans="1:49">
      <c r="A471" s="38">
        <v>460</v>
      </c>
      <c r="B471" s="182" t="s">
        <v>282</v>
      </c>
      <c r="C471" s="201"/>
      <c r="D471" s="31"/>
      <c r="E471" s="184"/>
      <c r="F471" s="31"/>
      <c r="G471" s="31"/>
      <c r="H471" s="185">
        <f t="shared" si="143"/>
        <v>0</v>
      </c>
      <c r="I471" s="32"/>
      <c r="J471" s="219"/>
      <c r="K471" s="219"/>
      <c r="L471" s="178"/>
      <c r="M471" s="174">
        <f t="shared" si="144"/>
        <v>0</v>
      </c>
      <c r="N471" s="175" t="str">
        <f t="shared" si="145"/>
        <v/>
      </c>
      <c r="O471" s="176"/>
      <c r="P471" s="219"/>
      <c r="Q471" s="177">
        <f t="shared" si="152"/>
        <v>0</v>
      </c>
      <c r="R471" s="176"/>
      <c r="S471" s="176"/>
      <c r="T471" s="176"/>
      <c r="U471" s="176"/>
      <c r="V471" s="31"/>
      <c r="W471" s="219"/>
      <c r="X471" s="219"/>
      <c r="Y471" s="194">
        <f t="shared" si="135"/>
        <v>0</v>
      </c>
      <c r="Z471" s="36" t="s">
        <v>187</v>
      </c>
      <c r="AA471" s="36" t="s">
        <v>187</v>
      </c>
      <c r="AB471" s="219"/>
      <c r="AC471" s="36" t="s">
        <v>187</v>
      </c>
      <c r="AD471" s="36" t="s">
        <v>187</v>
      </c>
      <c r="AE471" s="219"/>
      <c r="AF471" s="36" t="s">
        <v>187</v>
      </c>
      <c r="AG471" s="36" t="s">
        <v>187</v>
      </c>
      <c r="AH471" s="219"/>
      <c r="AI471" s="198">
        <f t="shared" si="146"/>
        <v>0</v>
      </c>
      <c r="AJ471" s="196">
        <f t="shared" si="147"/>
        <v>0</v>
      </c>
      <c r="AK471" s="11">
        <f t="shared" si="148"/>
        <v>0</v>
      </c>
      <c r="AL471" s="11">
        <f t="shared" si="149"/>
        <v>0</v>
      </c>
      <c r="AM471" s="11">
        <f t="shared" si="150"/>
        <v>0</v>
      </c>
      <c r="AN471" s="33">
        <f t="shared" si="136"/>
        <v>0</v>
      </c>
      <c r="AP471" s="33">
        <f t="shared" si="151"/>
        <v>0</v>
      </c>
      <c r="AQ471" s="93">
        <f t="shared" si="137"/>
        <v>0</v>
      </c>
      <c r="AR471" s="11">
        <f t="shared" si="138"/>
        <v>0</v>
      </c>
      <c r="AS471" s="11">
        <f t="shared" si="139"/>
        <v>0</v>
      </c>
      <c r="AT471" s="11">
        <f t="shared" si="153"/>
        <v>0</v>
      </c>
      <c r="AU471" s="11">
        <f t="shared" si="140"/>
        <v>0</v>
      </c>
      <c r="AV471" s="11">
        <f t="shared" si="141"/>
        <v>0</v>
      </c>
      <c r="AW471" s="11">
        <f t="shared" si="142"/>
        <v>0</v>
      </c>
    </row>
    <row r="472" spans="1:49">
      <c r="A472" s="38">
        <v>461</v>
      </c>
      <c r="B472" s="182" t="s">
        <v>282</v>
      </c>
      <c r="C472" s="201"/>
      <c r="D472" s="31"/>
      <c r="E472" s="184"/>
      <c r="F472" s="31"/>
      <c r="G472" s="31"/>
      <c r="H472" s="185">
        <f t="shared" si="143"/>
        <v>0</v>
      </c>
      <c r="I472" s="32"/>
      <c r="J472" s="219"/>
      <c r="K472" s="219"/>
      <c r="L472" s="178"/>
      <c r="M472" s="174">
        <f t="shared" si="144"/>
        <v>0</v>
      </c>
      <c r="N472" s="175" t="str">
        <f t="shared" si="145"/>
        <v/>
      </c>
      <c r="O472" s="176"/>
      <c r="P472" s="219"/>
      <c r="Q472" s="177">
        <f t="shared" si="152"/>
        <v>0</v>
      </c>
      <c r="R472" s="176"/>
      <c r="S472" s="176"/>
      <c r="T472" s="176"/>
      <c r="U472" s="176"/>
      <c r="V472" s="31"/>
      <c r="W472" s="219"/>
      <c r="X472" s="219"/>
      <c r="Y472" s="194">
        <f t="shared" si="135"/>
        <v>0</v>
      </c>
      <c r="Z472" s="36" t="s">
        <v>187</v>
      </c>
      <c r="AA472" s="36" t="s">
        <v>187</v>
      </c>
      <c r="AB472" s="219"/>
      <c r="AC472" s="36" t="s">
        <v>187</v>
      </c>
      <c r="AD472" s="36" t="s">
        <v>187</v>
      </c>
      <c r="AE472" s="219"/>
      <c r="AF472" s="36" t="s">
        <v>187</v>
      </c>
      <c r="AG472" s="36" t="s">
        <v>187</v>
      </c>
      <c r="AH472" s="219"/>
      <c r="AI472" s="198">
        <f t="shared" si="146"/>
        <v>0</v>
      </c>
      <c r="AJ472" s="196">
        <f t="shared" si="147"/>
        <v>0</v>
      </c>
      <c r="AK472" s="11">
        <f t="shared" si="148"/>
        <v>0</v>
      </c>
      <c r="AL472" s="11">
        <f t="shared" si="149"/>
        <v>0</v>
      </c>
      <c r="AM472" s="11">
        <f t="shared" si="150"/>
        <v>0</v>
      </c>
      <c r="AN472" s="33">
        <f t="shared" si="136"/>
        <v>0</v>
      </c>
      <c r="AP472" s="33">
        <f t="shared" si="151"/>
        <v>0</v>
      </c>
      <c r="AQ472" s="93">
        <f t="shared" si="137"/>
        <v>0</v>
      </c>
      <c r="AR472" s="11">
        <f t="shared" si="138"/>
        <v>0</v>
      </c>
      <c r="AS472" s="11">
        <f t="shared" si="139"/>
        <v>0</v>
      </c>
      <c r="AT472" s="11">
        <f t="shared" si="153"/>
        <v>0</v>
      </c>
      <c r="AU472" s="11">
        <f t="shared" si="140"/>
        <v>0</v>
      </c>
      <c r="AV472" s="11">
        <f t="shared" si="141"/>
        <v>0</v>
      </c>
      <c r="AW472" s="11">
        <f t="shared" si="142"/>
        <v>0</v>
      </c>
    </row>
    <row r="473" spans="1:49">
      <c r="A473" s="38">
        <v>462</v>
      </c>
      <c r="B473" s="182" t="s">
        <v>282</v>
      </c>
      <c r="C473" s="201"/>
      <c r="D473" s="31"/>
      <c r="E473" s="184"/>
      <c r="F473" s="31"/>
      <c r="G473" s="31"/>
      <c r="H473" s="185">
        <f t="shared" si="143"/>
        <v>0</v>
      </c>
      <c r="I473" s="32"/>
      <c r="J473" s="219"/>
      <c r="K473" s="219"/>
      <c r="L473" s="178"/>
      <c r="M473" s="174">
        <f t="shared" si="144"/>
        <v>0</v>
      </c>
      <c r="N473" s="175" t="str">
        <f t="shared" si="145"/>
        <v/>
      </c>
      <c r="O473" s="176"/>
      <c r="P473" s="219"/>
      <c r="Q473" s="177">
        <f t="shared" si="152"/>
        <v>0</v>
      </c>
      <c r="R473" s="176"/>
      <c r="S473" s="176"/>
      <c r="T473" s="176"/>
      <c r="U473" s="176"/>
      <c r="V473" s="31"/>
      <c r="W473" s="219"/>
      <c r="X473" s="219"/>
      <c r="Y473" s="194">
        <f t="shared" si="135"/>
        <v>0</v>
      </c>
      <c r="Z473" s="36" t="s">
        <v>187</v>
      </c>
      <c r="AA473" s="36" t="s">
        <v>187</v>
      </c>
      <c r="AB473" s="219"/>
      <c r="AC473" s="36" t="s">
        <v>187</v>
      </c>
      <c r="AD473" s="36" t="s">
        <v>187</v>
      </c>
      <c r="AE473" s="219"/>
      <c r="AF473" s="36" t="s">
        <v>187</v>
      </c>
      <c r="AG473" s="36" t="s">
        <v>187</v>
      </c>
      <c r="AH473" s="219"/>
      <c r="AI473" s="198">
        <f t="shared" si="146"/>
        <v>0</v>
      </c>
      <c r="AJ473" s="196">
        <f t="shared" si="147"/>
        <v>0</v>
      </c>
      <c r="AK473" s="11">
        <f t="shared" si="148"/>
        <v>0</v>
      </c>
      <c r="AL473" s="11">
        <f t="shared" si="149"/>
        <v>0</v>
      </c>
      <c r="AM473" s="11">
        <f t="shared" si="150"/>
        <v>0</v>
      </c>
      <c r="AN473" s="33">
        <f t="shared" si="136"/>
        <v>0</v>
      </c>
      <c r="AP473" s="33">
        <f t="shared" si="151"/>
        <v>0</v>
      </c>
      <c r="AQ473" s="93">
        <f t="shared" si="137"/>
        <v>0</v>
      </c>
      <c r="AR473" s="11">
        <f t="shared" si="138"/>
        <v>0</v>
      </c>
      <c r="AS473" s="11">
        <f t="shared" si="139"/>
        <v>0</v>
      </c>
      <c r="AT473" s="11">
        <f t="shared" si="153"/>
        <v>0</v>
      </c>
      <c r="AU473" s="11">
        <f t="shared" si="140"/>
        <v>0</v>
      </c>
      <c r="AV473" s="11">
        <f t="shared" si="141"/>
        <v>0</v>
      </c>
      <c r="AW473" s="11">
        <f t="shared" si="142"/>
        <v>0</v>
      </c>
    </row>
    <row r="474" spans="1:49">
      <c r="A474" s="38">
        <v>463</v>
      </c>
      <c r="B474" s="182" t="s">
        <v>282</v>
      </c>
      <c r="C474" s="201"/>
      <c r="D474" s="31"/>
      <c r="E474" s="184"/>
      <c r="F474" s="31"/>
      <c r="G474" s="31"/>
      <c r="H474" s="185">
        <f t="shared" si="143"/>
        <v>0</v>
      </c>
      <c r="I474" s="32"/>
      <c r="J474" s="219"/>
      <c r="K474" s="219"/>
      <c r="L474" s="178"/>
      <c r="M474" s="174">
        <f t="shared" si="144"/>
        <v>0</v>
      </c>
      <c r="N474" s="175" t="str">
        <f t="shared" si="145"/>
        <v/>
      </c>
      <c r="O474" s="176"/>
      <c r="P474" s="219"/>
      <c r="Q474" s="177">
        <f t="shared" si="152"/>
        <v>0</v>
      </c>
      <c r="R474" s="176"/>
      <c r="S474" s="176"/>
      <c r="T474" s="176"/>
      <c r="U474" s="176"/>
      <c r="V474" s="31"/>
      <c r="W474" s="219"/>
      <c r="X474" s="219"/>
      <c r="Y474" s="194">
        <f t="shared" si="135"/>
        <v>0</v>
      </c>
      <c r="Z474" s="36" t="s">
        <v>187</v>
      </c>
      <c r="AA474" s="36" t="s">
        <v>187</v>
      </c>
      <c r="AB474" s="219"/>
      <c r="AC474" s="36" t="s">
        <v>187</v>
      </c>
      <c r="AD474" s="36" t="s">
        <v>187</v>
      </c>
      <c r="AE474" s="219"/>
      <c r="AF474" s="36" t="s">
        <v>187</v>
      </c>
      <c r="AG474" s="36" t="s">
        <v>187</v>
      </c>
      <c r="AH474" s="219"/>
      <c r="AI474" s="198">
        <f t="shared" si="146"/>
        <v>0</v>
      </c>
      <c r="AJ474" s="196">
        <f t="shared" si="147"/>
        <v>0</v>
      </c>
      <c r="AK474" s="11">
        <f t="shared" si="148"/>
        <v>0</v>
      </c>
      <c r="AL474" s="11">
        <f t="shared" si="149"/>
        <v>0</v>
      </c>
      <c r="AM474" s="11">
        <f t="shared" si="150"/>
        <v>0</v>
      </c>
      <c r="AN474" s="33">
        <f t="shared" si="136"/>
        <v>0</v>
      </c>
      <c r="AP474" s="33">
        <f t="shared" si="151"/>
        <v>0</v>
      </c>
      <c r="AQ474" s="93">
        <f t="shared" si="137"/>
        <v>0</v>
      </c>
      <c r="AR474" s="11">
        <f t="shared" si="138"/>
        <v>0</v>
      </c>
      <c r="AS474" s="11">
        <f t="shared" si="139"/>
        <v>0</v>
      </c>
      <c r="AT474" s="11">
        <f t="shared" si="153"/>
        <v>0</v>
      </c>
      <c r="AU474" s="11">
        <f t="shared" si="140"/>
        <v>0</v>
      </c>
      <c r="AV474" s="11">
        <f t="shared" si="141"/>
        <v>0</v>
      </c>
      <c r="AW474" s="11">
        <f t="shared" si="142"/>
        <v>0</v>
      </c>
    </row>
    <row r="475" spans="1:49">
      <c r="A475" s="38">
        <v>464</v>
      </c>
      <c r="B475" s="182" t="s">
        <v>282</v>
      </c>
      <c r="C475" s="201"/>
      <c r="D475" s="31"/>
      <c r="E475" s="184"/>
      <c r="F475" s="31"/>
      <c r="G475" s="31"/>
      <c r="H475" s="185">
        <f t="shared" si="143"/>
        <v>0</v>
      </c>
      <c r="I475" s="32"/>
      <c r="J475" s="219"/>
      <c r="K475" s="219"/>
      <c r="L475" s="178"/>
      <c r="M475" s="174">
        <f t="shared" si="144"/>
        <v>0</v>
      </c>
      <c r="N475" s="175" t="str">
        <f t="shared" si="145"/>
        <v/>
      </c>
      <c r="O475" s="176"/>
      <c r="P475" s="219"/>
      <c r="Q475" s="177">
        <f t="shared" si="152"/>
        <v>0</v>
      </c>
      <c r="R475" s="176"/>
      <c r="S475" s="176"/>
      <c r="T475" s="176"/>
      <c r="U475" s="176"/>
      <c r="V475" s="31"/>
      <c r="W475" s="219"/>
      <c r="X475" s="219"/>
      <c r="Y475" s="194">
        <f t="shared" si="135"/>
        <v>0</v>
      </c>
      <c r="Z475" s="36" t="s">
        <v>187</v>
      </c>
      <c r="AA475" s="36" t="s">
        <v>187</v>
      </c>
      <c r="AB475" s="219"/>
      <c r="AC475" s="36" t="s">
        <v>187</v>
      </c>
      <c r="AD475" s="36" t="s">
        <v>187</v>
      </c>
      <c r="AE475" s="219"/>
      <c r="AF475" s="36" t="s">
        <v>187</v>
      </c>
      <c r="AG475" s="36" t="s">
        <v>187</v>
      </c>
      <c r="AH475" s="219"/>
      <c r="AI475" s="198">
        <f t="shared" si="146"/>
        <v>0</v>
      </c>
      <c r="AJ475" s="196">
        <f t="shared" si="147"/>
        <v>0</v>
      </c>
      <c r="AK475" s="11">
        <f t="shared" si="148"/>
        <v>0</v>
      </c>
      <c r="AL475" s="11">
        <f t="shared" si="149"/>
        <v>0</v>
      </c>
      <c r="AM475" s="11">
        <f t="shared" si="150"/>
        <v>0</v>
      </c>
      <c r="AN475" s="33">
        <f t="shared" si="136"/>
        <v>0</v>
      </c>
      <c r="AP475" s="33">
        <f t="shared" si="151"/>
        <v>0</v>
      </c>
      <c r="AQ475" s="93">
        <f t="shared" si="137"/>
        <v>0</v>
      </c>
      <c r="AR475" s="11">
        <f t="shared" si="138"/>
        <v>0</v>
      </c>
      <c r="AS475" s="11">
        <f t="shared" si="139"/>
        <v>0</v>
      </c>
      <c r="AT475" s="11">
        <f t="shared" si="153"/>
        <v>0</v>
      </c>
      <c r="AU475" s="11">
        <f t="shared" si="140"/>
        <v>0</v>
      </c>
      <c r="AV475" s="11">
        <f t="shared" si="141"/>
        <v>0</v>
      </c>
      <c r="AW475" s="11">
        <f t="shared" si="142"/>
        <v>0</v>
      </c>
    </row>
    <row r="476" spans="1:49">
      <c r="A476" s="38">
        <v>465</v>
      </c>
      <c r="B476" s="182" t="s">
        <v>282</v>
      </c>
      <c r="C476" s="201"/>
      <c r="D476" s="31"/>
      <c r="E476" s="184"/>
      <c r="F476" s="31"/>
      <c r="G476" s="31"/>
      <c r="H476" s="185">
        <f t="shared" si="143"/>
        <v>0</v>
      </c>
      <c r="I476" s="32"/>
      <c r="J476" s="219"/>
      <c r="K476" s="219"/>
      <c r="L476" s="178"/>
      <c r="M476" s="174">
        <f t="shared" si="144"/>
        <v>0</v>
      </c>
      <c r="N476" s="175" t="str">
        <f t="shared" si="145"/>
        <v/>
      </c>
      <c r="O476" s="176"/>
      <c r="P476" s="219"/>
      <c r="Q476" s="177">
        <f t="shared" si="152"/>
        <v>0</v>
      </c>
      <c r="R476" s="176"/>
      <c r="S476" s="176"/>
      <c r="T476" s="176"/>
      <c r="U476" s="176"/>
      <c r="V476" s="31"/>
      <c r="W476" s="219"/>
      <c r="X476" s="219"/>
      <c r="Y476" s="194">
        <f t="shared" si="135"/>
        <v>0</v>
      </c>
      <c r="Z476" s="36" t="s">
        <v>187</v>
      </c>
      <c r="AA476" s="36" t="s">
        <v>187</v>
      </c>
      <c r="AB476" s="219"/>
      <c r="AC476" s="36" t="s">
        <v>187</v>
      </c>
      <c r="AD476" s="36" t="s">
        <v>187</v>
      </c>
      <c r="AE476" s="219"/>
      <c r="AF476" s="36" t="s">
        <v>187</v>
      </c>
      <c r="AG476" s="36" t="s">
        <v>187</v>
      </c>
      <c r="AH476" s="219"/>
      <c r="AI476" s="198">
        <f t="shared" si="146"/>
        <v>0</v>
      </c>
      <c r="AJ476" s="196">
        <f t="shared" si="147"/>
        <v>0</v>
      </c>
      <c r="AK476" s="11">
        <f t="shared" si="148"/>
        <v>0</v>
      </c>
      <c r="AL476" s="11">
        <f t="shared" si="149"/>
        <v>0</v>
      </c>
      <c r="AM476" s="11">
        <f t="shared" si="150"/>
        <v>0</v>
      </c>
      <c r="AN476" s="33">
        <f t="shared" si="136"/>
        <v>0</v>
      </c>
      <c r="AP476" s="33">
        <f t="shared" si="151"/>
        <v>0</v>
      </c>
      <c r="AQ476" s="93">
        <f t="shared" si="137"/>
        <v>0</v>
      </c>
      <c r="AR476" s="11">
        <f t="shared" si="138"/>
        <v>0</v>
      </c>
      <c r="AS476" s="11">
        <f t="shared" si="139"/>
        <v>0</v>
      </c>
      <c r="AT476" s="11">
        <f t="shared" si="153"/>
        <v>0</v>
      </c>
      <c r="AU476" s="11">
        <f t="shared" si="140"/>
        <v>0</v>
      </c>
      <c r="AV476" s="11">
        <f t="shared" si="141"/>
        <v>0</v>
      </c>
      <c r="AW476" s="11">
        <f t="shared" si="142"/>
        <v>0</v>
      </c>
    </row>
    <row r="477" spans="1:49">
      <c r="A477" s="38">
        <v>466</v>
      </c>
      <c r="B477" s="182" t="s">
        <v>282</v>
      </c>
      <c r="C477" s="201"/>
      <c r="D477" s="31"/>
      <c r="E477" s="184"/>
      <c r="F477" s="31"/>
      <c r="G477" s="31"/>
      <c r="H477" s="185">
        <f t="shared" si="143"/>
        <v>0</v>
      </c>
      <c r="I477" s="32"/>
      <c r="J477" s="219"/>
      <c r="K477" s="219"/>
      <c r="L477" s="178"/>
      <c r="M477" s="174">
        <f t="shared" si="144"/>
        <v>0</v>
      </c>
      <c r="N477" s="175" t="str">
        <f t="shared" si="145"/>
        <v/>
      </c>
      <c r="O477" s="176"/>
      <c r="P477" s="219"/>
      <c r="Q477" s="177">
        <f t="shared" si="152"/>
        <v>0</v>
      </c>
      <c r="R477" s="176"/>
      <c r="S477" s="176"/>
      <c r="T477" s="176"/>
      <c r="U477" s="176"/>
      <c r="V477" s="31"/>
      <c r="W477" s="219"/>
      <c r="X477" s="219"/>
      <c r="Y477" s="194">
        <f t="shared" si="135"/>
        <v>0</v>
      </c>
      <c r="Z477" s="36" t="s">
        <v>187</v>
      </c>
      <c r="AA477" s="36" t="s">
        <v>187</v>
      </c>
      <c r="AB477" s="219"/>
      <c r="AC477" s="36" t="s">
        <v>187</v>
      </c>
      <c r="AD477" s="36" t="s">
        <v>187</v>
      </c>
      <c r="AE477" s="219"/>
      <c r="AF477" s="36" t="s">
        <v>187</v>
      </c>
      <c r="AG477" s="36" t="s">
        <v>187</v>
      </c>
      <c r="AH477" s="219"/>
      <c r="AI477" s="198">
        <f t="shared" si="146"/>
        <v>0</v>
      </c>
      <c r="AJ477" s="196">
        <f t="shared" si="147"/>
        <v>0</v>
      </c>
      <c r="AK477" s="11">
        <f t="shared" si="148"/>
        <v>0</v>
      </c>
      <c r="AL477" s="11">
        <f t="shared" si="149"/>
        <v>0</v>
      </c>
      <c r="AM477" s="11">
        <f t="shared" si="150"/>
        <v>0</v>
      </c>
      <c r="AN477" s="33">
        <f t="shared" si="136"/>
        <v>0</v>
      </c>
      <c r="AP477" s="33">
        <f t="shared" si="151"/>
        <v>0</v>
      </c>
      <c r="AQ477" s="93">
        <f t="shared" si="137"/>
        <v>0</v>
      </c>
      <c r="AR477" s="11">
        <f t="shared" si="138"/>
        <v>0</v>
      </c>
      <c r="AS477" s="11">
        <f t="shared" si="139"/>
        <v>0</v>
      </c>
      <c r="AT477" s="11">
        <f t="shared" si="153"/>
        <v>0</v>
      </c>
      <c r="AU477" s="11">
        <f t="shared" si="140"/>
        <v>0</v>
      </c>
      <c r="AV477" s="11">
        <f t="shared" si="141"/>
        <v>0</v>
      </c>
      <c r="AW477" s="11">
        <f t="shared" si="142"/>
        <v>0</v>
      </c>
    </row>
    <row r="478" spans="1:49">
      <c r="A478" s="38">
        <v>467</v>
      </c>
      <c r="B478" s="182" t="s">
        <v>282</v>
      </c>
      <c r="C478" s="201"/>
      <c r="D478" s="31"/>
      <c r="E478" s="184"/>
      <c r="F478" s="31"/>
      <c r="G478" s="31"/>
      <c r="H478" s="185">
        <f t="shared" si="143"/>
        <v>0</v>
      </c>
      <c r="I478" s="32"/>
      <c r="J478" s="219"/>
      <c r="K478" s="219"/>
      <c r="L478" s="178"/>
      <c r="M478" s="174">
        <f t="shared" si="144"/>
        <v>0</v>
      </c>
      <c r="N478" s="175" t="str">
        <f t="shared" si="145"/>
        <v/>
      </c>
      <c r="O478" s="176"/>
      <c r="P478" s="219"/>
      <c r="Q478" s="177">
        <f t="shared" si="152"/>
        <v>0</v>
      </c>
      <c r="R478" s="176"/>
      <c r="S478" s="176"/>
      <c r="T478" s="176"/>
      <c r="U478" s="176"/>
      <c r="V478" s="31"/>
      <c r="W478" s="219"/>
      <c r="X478" s="219"/>
      <c r="Y478" s="194">
        <f t="shared" si="135"/>
        <v>0</v>
      </c>
      <c r="Z478" s="36" t="s">
        <v>187</v>
      </c>
      <c r="AA478" s="36" t="s">
        <v>187</v>
      </c>
      <c r="AB478" s="219"/>
      <c r="AC478" s="36" t="s">
        <v>187</v>
      </c>
      <c r="AD478" s="36" t="s">
        <v>187</v>
      </c>
      <c r="AE478" s="219"/>
      <c r="AF478" s="36" t="s">
        <v>187</v>
      </c>
      <c r="AG478" s="36" t="s">
        <v>187</v>
      </c>
      <c r="AH478" s="219"/>
      <c r="AI478" s="198">
        <f t="shared" si="146"/>
        <v>0</v>
      </c>
      <c r="AJ478" s="196">
        <f t="shared" si="147"/>
        <v>0</v>
      </c>
      <c r="AK478" s="11">
        <f t="shared" si="148"/>
        <v>0</v>
      </c>
      <c r="AL478" s="11">
        <f t="shared" si="149"/>
        <v>0</v>
      </c>
      <c r="AM478" s="11">
        <f t="shared" si="150"/>
        <v>0</v>
      </c>
      <c r="AN478" s="33">
        <f t="shared" si="136"/>
        <v>0</v>
      </c>
      <c r="AP478" s="33">
        <f t="shared" si="151"/>
        <v>0</v>
      </c>
      <c r="AQ478" s="93">
        <f t="shared" si="137"/>
        <v>0</v>
      </c>
      <c r="AR478" s="11">
        <f t="shared" si="138"/>
        <v>0</v>
      </c>
      <c r="AS478" s="11">
        <f t="shared" si="139"/>
        <v>0</v>
      </c>
      <c r="AT478" s="11">
        <f t="shared" si="153"/>
        <v>0</v>
      </c>
      <c r="AU478" s="11">
        <f t="shared" si="140"/>
        <v>0</v>
      </c>
      <c r="AV478" s="11">
        <f t="shared" si="141"/>
        <v>0</v>
      </c>
      <c r="AW478" s="11">
        <f t="shared" si="142"/>
        <v>0</v>
      </c>
    </row>
    <row r="479" spans="1:49">
      <c r="A479" s="38">
        <v>468</v>
      </c>
      <c r="B479" s="182" t="s">
        <v>282</v>
      </c>
      <c r="C479" s="201"/>
      <c r="D479" s="31"/>
      <c r="E479" s="184"/>
      <c r="F479" s="31"/>
      <c r="G479" s="31"/>
      <c r="H479" s="185">
        <f t="shared" si="143"/>
        <v>0</v>
      </c>
      <c r="I479" s="32"/>
      <c r="J479" s="219"/>
      <c r="K479" s="219"/>
      <c r="L479" s="178"/>
      <c r="M479" s="174">
        <f t="shared" si="144"/>
        <v>0</v>
      </c>
      <c r="N479" s="175" t="str">
        <f t="shared" si="145"/>
        <v/>
      </c>
      <c r="O479" s="176"/>
      <c r="P479" s="219"/>
      <c r="Q479" s="177">
        <f t="shared" si="152"/>
        <v>0</v>
      </c>
      <c r="R479" s="176"/>
      <c r="S479" s="176"/>
      <c r="T479" s="176"/>
      <c r="U479" s="176"/>
      <c r="V479" s="31"/>
      <c r="W479" s="219"/>
      <c r="X479" s="219"/>
      <c r="Y479" s="194">
        <f t="shared" si="135"/>
        <v>0</v>
      </c>
      <c r="Z479" s="36" t="s">
        <v>187</v>
      </c>
      <c r="AA479" s="36" t="s">
        <v>187</v>
      </c>
      <c r="AB479" s="219"/>
      <c r="AC479" s="36" t="s">
        <v>187</v>
      </c>
      <c r="AD479" s="36" t="s">
        <v>187</v>
      </c>
      <c r="AE479" s="219"/>
      <c r="AF479" s="36" t="s">
        <v>187</v>
      </c>
      <c r="AG479" s="36" t="s">
        <v>187</v>
      </c>
      <c r="AH479" s="219"/>
      <c r="AI479" s="198">
        <f t="shared" si="146"/>
        <v>0</v>
      </c>
      <c r="AJ479" s="196">
        <f t="shared" si="147"/>
        <v>0</v>
      </c>
      <c r="AK479" s="11">
        <f t="shared" si="148"/>
        <v>0</v>
      </c>
      <c r="AL479" s="11">
        <f t="shared" si="149"/>
        <v>0</v>
      </c>
      <c r="AM479" s="11">
        <f t="shared" si="150"/>
        <v>0</v>
      </c>
      <c r="AN479" s="33">
        <f t="shared" si="136"/>
        <v>0</v>
      </c>
      <c r="AP479" s="33">
        <f t="shared" si="151"/>
        <v>0</v>
      </c>
      <c r="AQ479" s="93">
        <f t="shared" si="137"/>
        <v>0</v>
      </c>
      <c r="AR479" s="11">
        <f t="shared" si="138"/>
        <v>0</v>
      </c>
      <c r="AS479" s="11">
        <f t="shared" si="139"/>
        <v>0</v>
      </c>
      <c r="AT479" s="11">
        <f t="shared" si="153"/>
        <v>0</v>
      </c>
      <c r="AU479" s="11">
        <f t="shared" si="140"/>
        <v>0</v>
      </c>
      <c r="AV479" s="11">
        <f t="shared" si="141"/>
        <v>0</v>
      </c>
      <c r="AW479" s="11">
        <f t="shared" si="142"/>
        <v>0</v>
      </c>
    </row>
    <row r="480" spans="1:49">
      <c r="A480" s="38">
        <v>469</v>
      </c>
      <c r="B480" s="182" t="s">
        <v>282</v>
      </c>
      <c r="C480" s="201"/>
      <c r="D480" s="31"/>
      <c r="E480" s="184"/>
      <c r="F480" s="31"/>
      <c r="G480" s="31"/>
      <c r="H480" s="185">
        <f t="shared" si="143"/>
        <v>0</v>
      </c>
      <c r="I480" s="32"/>
      <c r="J480" s="219"/>
      <c r="K480" s="219"/>
      <c r="L480" s="178"/>
      <c r="M480" s="174">
        <f t="shared" si="144"/>
        <v>0</v>
      </c>
      <c r="N480" s="175" t="str">
        <f t="shared" si="145"/>
        <v/>
      </c>
      <c r="O480" s="176"/>
      <c r="P480" s="219"/>
      <c r="Q480" s="177">
        <f t="shared" si="152"/>
        <v>0</v>
      </c>
      <c r="R480" s="176"/>
      <c r="S480" s="176"/>
      <c r="T480" s="176"/>
      <c r="U480" s="176"/>
      <c r="V480" s="31"/>
      <c r="W480" s="219"/>
      <c r="X480" s="219"/>
      <c r="Y480" s="194">
        <f t="shared" si="135"/>
        <v>0</v>
      </c>
      <c r="Z480" s="36" t="s">
        <v>187</v>
      </c>
      <c r="AA480" s="36" t="s">
        <v>187</v>
      </c>
      <c r="AB480" s="219"/>
      <c r="AC480" s="36" t="s">
        <v>187</v>
      </c>
      <c r="AD480" s="36" t="s">
        <v>187</v>
      </c>
      <c r="AE480" s="219"/>
      <c r="AF480" s="36" t="s">
        <v>187</v>
      </c>
      <c r="AG480" s="36" t="s">
        <v>187</v>
      </c>
      <c r="AH480" s="219"/>
      <c r="AI480" s="198">
        <f t="shared" si="146"/>
        <v>0</v>
      </c>
      <c r="AJ480" s="196">
        <f t="shared" si="147"/>
        <v>0</v>
      </c>
      <c r="AK480" s="11">
        <f t="shared" si="148"/>
        <v>0</v>
      </c>
      <c r="AL480" s="11">
        <f t="shared" si="149"/>
        <v>0</v>
      </c>
      <c r="AM480" s="11">
        <f t="shared" si="150"/>
        <v>0</v>
      </c>
      <c r="AN480" s="33">
        <f t="shared" si="136"/>
        <v>0</v>
      </c>
      <c r="AP480" s="33">
        <f t="shared" si="151"/>
        <v>0</v>
      </c>
      <c r="AQ480" s="93">
        <f t="shared" si="137"/>
        <v>0</v>
      </c>
      <c r="AR480" s="11">
        <f t="shared" si="138"/>
        <v>0</v>
      </c>
      <c r="AS480" s="11">
        <f t="shared" si="139"/>
        <v>0</v>
      </c>
      <c r="AT480" s="11">
        <f t="shared" si="153"/>
        <v>0</v>
      </c>
      <c r="AU480" s="11">
        <f t="shared" si="140"/>
        <v>0</v>
      </c>
      <c r="AV480" s="11">
        <f t="shared" si="141"/>
        <v>0</v>
      </c>
      <c r="AW480" s="11">
        <f t="shared" si="142"/>
        <v>0</v>
      </c>
    </row>
    <row r="481" spans="1:49">
      <c r="A481" s="38">
        <v>470</v>
      </c>
      <c r="B481" s="182" t="s">
        <v>282</v>
      </c>
      <c r="C481" s="201"/>
      <c r="D481" s="31"/>
      <c r="E481" s="184"/>
      <c r="F481" s="31"/>
      <c r="G481" s="31"/>
      <c r="H481" s="185">
        <f t="shared" si="143"/>
        <v>0</v>
      </c>
      <c r="I481" s="32"/>
      <c r="J481" s="219"/>
      <c r="K481" s="219"/>
      <c r="L481" s="178"/>
      <c r="M481" s="174">
        <f t="shared" si="144"/>
        <v>0</v>
      </c>
      <c r="N481" s="175" t="str">
        <f t="shared" si="145"/>
        <v/>
      </c>
      <c r="O481" s="176"/>
      <c r="P481" s="219"/>
      <c r="Q481" s="177">
        <f t="shared" si="152"/>
        <v>0</v>
      </c>
      <c r="R481" s="176"/>
      <c r="S481" s="176"/>
      <c r="T481" s="176"/>
      <c r="U481" s="176"/>
      <c r="V481" s="31"/>
      <c r="W481" s="219"/>
      <c r="X481" s="219"/>
      <c r="Y481" s="194">
        <f t="shared" si="135"/>
        <v>0</v>
      </c>
      <c r="Z481" s="36" t="s">
        <v>187</v>
      </c>
      <c r="AA481" s="36" t="s">
        <v>187</v>
      </c>
      <c r="AB481" s="219"/>
      <c r="AC481" s="36" t="s">
        <v>187</v>
      </c>
      <c r="AD481" s="36" t="s">
        <v>187</v>
      </c>
      <c r="AE481" s="219"/>
      <c r="AF481" s="36" t="s">
        <v>187</v>
      </c>
      <c r="AG481" s="36" t="s">
        <v>187</v>
      </c>
      <c r="AH481" s="219"/>
      <c r="AI481" s="198">
        <f t="shared" si="146"/>
        <v>0</v>
      </c>
      <c r="AJ481" s="196">
        <f t="shared" si="147"/>
        <v>0</v>
      </c>
      <c r="AK481" s="11">
        <f t="shared" si="148"/>
        <v>0</v>
      </c>
      <c r="AL481" s="11">
        <f t="shared" si="149"/>
        <v>0</v>
      </c>
      <c r="AM481" s="11">
        <f t="shared" si="150"/>
        <v>0</v>
      </c>
      <c r="AN481" s="33">
        <f t="shared" si="136"/>
        <v>0</v>
      </c>
      <c r="AP481" s="33">
        <f t="shared" si="151"/>
        <v>0</v>
      </c>
      <c r="AQ481" s="93">
        <f t="shared" si="137"/>
        <v>0</v>
      </c>
      <c r="AR481" s="11">
        <f t="shared" si="138"/>
        <v>0</v>
      </c>
      <c r="AS481" s="11">
        <f t="shared" si="139"/>
        <v>0</v>
      </c>
      <c r="AT481" s="11">
        <f t="shared" si="153"/>
        <v>0</v>
      </c>
      <c r="AU481" s="11">
        <f t="shared" si="140"/>
        <v>0</v>
      </c>
      <c r="AV481" s="11">
        <f t="shared" si="141"/>
        <v>0</v>
      </c>
      <c r="AW481" s="11">
        <f t="shared" si="142"/>
        <v>0</v>
      </c>
    </row>
    <row r="482" spans="1:49">
      <c r="A482" s="38">
        <v>471</v>
      </c>
      <c r="B482" s="182" t="s">
        <v>282</v>
      </c>
      <c r="C482" s="201"/>
      <c r="D482" s="31"/>
      <c r="E482" s="184"/>
      <c r="F482" s="31"/>
      <c r="G482" s="31"/>
      <c r="H482" s="185">
        <f t="shared" si="143"/>
        <v>0</v>
      </c>
      <c r="I482" s="32"/>
      <c r="J482" s="219"/>
      <c r="K482" s="219"/>
      <c r="L482" s="178"/>
      <c r="M482" s="174">
        <f t="shared" si="144"/>
        <v>0</v>
      </c>
      <c r="N482" s="175" t="str">
        <f t="shared" si="145"/>
        <v/>
      </c>
      <c r="O482" s="176"/>
      <c r="P482" s="219"/>
      <c r="Q482" s="177">
        <f t="shared" si="152"/>
        <v>0</v>
      </c>
      <c r="R482" s="176"/>
      <c r="S482" s="176"/>
      <c r="T482" s="176"/>
      <c r="U482" s="176"/>
      <c r="V482" s="31"/>
      <c r="W482" s="219"/>
      <c r="X482" s="219"/>
      <c r="Y482" s="194">
        <f t="shared" si="135"/>
        <v>0</v>
      </c>
      <c r="Z482" s="36" t="s">
        <v>187</v>
      </c>
      <c r="AA482" s="36" t="s">
        <v>187</v>
      </c>
      <c r="AB482" s="219"/>
      <c r="AC482" s="36" t="s">
        <v>187</v>
      </c>
      <c r="AD482" s="36" t="s">
        <v>187</v>
      </c>
      <c r="AE482" s="219"/>
      <c r="AF482" s="36" t="s">
        <v>187</v>
      </c>
      <c r="AG482" s="36" t="s">
        <v>187</v>
      </c>
      <c r="AH482" s="219"/>
      <c r="AI482" s="198">
        <f t="shared" si="146"/>
        <v>0</v>
      </c>
      <c r="AJ482" s="196">
        <f t="shared" si="147"/>
        <v>0</v>
      </c>
      <c r="AK482" s="11">
        <f t="shared" si="148"/>
        <v>0</v>
      </c>
      <c r="AL482" s="11">
        <f t="shared" si="149"/>
        <v>0</v>
      </c>
      <c r="AM482" s="11">
        <f t="shared" si="150"/>
        <v>0</v>
      </c>
      <c r="AN482" s="33">
        <f t="shared" si="136"/>
        <v>0</v>
      </c>
      <c r="AP482" s="33">
        <f t="shared" si="151"/>
        <v>0</v>
      </c>
      <c r="AQ482" s="93">
        <f t="shared" si="137"/>
        <v>0</v>
      </c>
      <c r="AR482" s="11">
        <f t="shared" si="138"/>
        <v>0</v>
      </c>
      <c r="AS482" s="11">
        <f t="shared" si="139"/>
        <v>0</v>
      </c>
      <c r="AT482" s="11">
        <f t="shared" si="153"/>
        <v>0</v>
      </c>
      <c r="AU482" s="11">
        <f t="shared" si="140"/>
        <v>0</v>
      </c>
      <c r="AV482" s="11">
        <f t="shared" si="141"/>
        <v>0</v>
      </c>
      <c r="AW482" s="11">
        <f t="shared" si="142"/>
        <v>0</v>
      </c>
    </row>
    <row r="483" spans="1:49">
      <c r="A483" s="38">
        <v>472</v>
      </c>
      <c r="B483" s="182" t="s">
        <v>282</v>
      </c>
      <c r="C483" s="201"/>
      <c r="D483" s="31"/>
      <c r="E483" s="184"/>
      <c r="F483" s="31"/>
      <c r="G483" s="31"/>
      <c r="H483" s="185">
        <f t="shared" si="143"/>
        <v>0</v>
      </c>
      <c r="I483" s="32"/>
      <c r="J483" s="219"/>
      <c r="K483" s="219"/>
      <c r="L483" s="178"/>
      <c r="M483" s="174">
        <f t="shared" si="144"/>
        <v>0</v>
      </c>
      <c r="N483" s="175" t="str">
        <f t="shared" si="145"/>
        <v/>
      </c>
      <c r="O483" s="176"/>
      <c r="P483" s="219"/>
      <c r="Q483" s="177">
        <f t="shared" si="152"/>
        <v>0</v>
      </c>
      <c r="R483" s="176"/>
      <c r="S483" s="176"/>
      <c r="T483" s="176"/>
      <c r="U483" s="176"/>
      <c r="V483" s="31"/>
      <c r="W483" s="219"/>
      <c r="X483" s="219"/>
      <c r="Y483" s="194">
        <f t="shared" si="135"/>
        <v>0</v>
      </c>
      <c r="Z483" s="36" t="s">
        <v>187</v>
      </c>
      <c r="AA483" s="36" t="s">
        <v>187</v>
      </c>
      <c r="AB483" s="219"/>
      <c r="AC483" s="36" t="s">
        <v>187</v>
      </c>
      <c r="AD483" s="36" t="s">
        <v>187</v>
      </c>
      <c r="AE483" s="219"/>
      <c r="AF483" s="36" t="s">
        <v>187</v>
      </c>
      <c r="AG483" s="36" t="s">
        <v>187</v>
      </c>
      <c r="AH483" s="219"/>
      <c r="AI483" s="198">
        <f t="shared" si="146"/>
        <v>0</v>
      </c>
      <c r="AJ483" s="196">
        <f t="shared" si="147"/>
        <v>0</v>
      </c>
      <c r="AK483" s="11">
        <f t="shared" si="148"/>
        <v>0</v>
      </c>
      <c r="AL483" s="11">
        <f t="shared" si="149"/>
        <v>0</v>
      </c>
      <c r="AM483" s="11">
        <f t="shared" si="150"/>
        <v>0</v>
      </c>
      <c r="AN483" s="33">
        <f t="shared" si="136"/>
        <v>0</v>
      </c>
      <c r="AP483" s="33">
        <f t="shared" si="151"/>
        <v>0</v>
      </c>
      <c r="AQ483" s="93">
        <f t="shared" si="137"/>
        <v>0</v>
      </c>
      <c r="AR483" s="11">
        <f t="shared" si="138"/>
        <v>0</v>
      </c>
      <c r="AS483" s="11">
        <f t="shared" si="139"/>
        <v>0</v>
      </c>
      <c r="AT483" s="11">
        <f t="shared" si="153"/>
        <v>0</v>
      </c>
      <c r="AU483" s="11">
        <f t="shared" si="140"/>
        <v>0</v>
      </c>
      <c r="AV483" s="11">
        <f t="shared" si="141"/>
        <v>0</v>
      </c>
      <c r="AW483" s="11">
        <f t="shared" si="142"/>
        <v>0</v>
      </c>
    </row>
    <row r="484" spans="1:49">
      <c r="A484" s="38">
        <v>473</v>
      </c>
      <c r="B484" s="182" t="s">
        <v>282</v>
      </c>
      <c r="C484" s="201"/>
      <c r="D484" s="31"/>
      <c r="E484" s="184"/>
      <c r="F484" s="31"/>
      <c r="G484" s="31"/>
      <c r="H484" s="185">
        <f t="shared" si="143"/>
        <v>0</v>
      </c>
      <c r="I484" s="32"/>
      <c r="J484" s="219"/>
      <c r="K484" s="219"/>
      <c r="L484" s="178"/>
      <c r="M484" s="174">
        <f t="shared" si="144"/>
        <v>0</v>
      </c>
      <c r="N484" s="175" t="str">
        <f t="shared" si="145"/>
        <v/>
      </c>
      <c r="O484" s="176"/>
      <c r="P484" s="219"/>
      <c r="Q484" s="177">
        <f t="shared" si="152"/>
        <v>0</v>
      </c>
      <c r="R484" s="176"/>
      <c r="S484" s="176"/>
      <c r="T484" s="176"/>
      <c r="U484" s="176"/>
      <c r="V484" s="31"/>
      <c r="W484" s="219"/>
      <c r="X484" s="219"/>
      <c r="Y484" s="194">
        <f t="shared" si="135"/>
        <v>0</v>
      </c>
      <c r="Z484" s="36" t="s">
        <v>187</v>
      </c>
      <c r="AA484" s="36" t="s">
        <v>187</v>
      </c>
      <c r="AB484" s="219"/>
      <c r="AC484" s="36" t="s">
        <v>187</v>
      </c>
      <c r="AD484" s="36" t="s">
        <v>187</v>
      </c>
      <c r="AE484" s="219"/>
      <c r="AF484" s="36" t="s">
        <v>187</v>
      </c>
      <c r="AG484" s="36" t="s">
        <v>187</v>
      </c>
      <c r="AH484" s="219"/>
      <c r="AI484" s="198">
        <f t="shared" si="146"/>
        <v>0</v>
      </c>
      <c r="AJ484" s="196">
        <f t="shared" si="147"/>
        <v>0</v>
      </c>
      <c r="AK484" s="11">
        <f t="shared" si="148"/>
        <v>0</v>
      </c>
      <c r="AL484" s="11">
        <f t="shared" si="149"/>
        <v>0</v>
      </c>
      <c r="AM484" s="11">
        <f t="shared" si="150"/>
        <v>0</v>
      </c>
      <c r="AN484" s="33">
        <f t="shared" si="136"/>
        <v>0</v>
      </c>
      <c r="AP484" s="33">
        <f t="shared" si="151"/>
        <v>0</v>
      </c>
      <c r="AQ484" s="93">
        <f t="shared" si="137"/>
        <v>0</v>
      </c>
      <c r="AR484" s="11">
        <f t="shared" si="138"/>
        <v>0</v>
      </c>
      <c r="AS484" s="11">
        <f t="shared" si="139"/>
        <v>0</v>
      </c>
      <c r="AT484" s="11">
        <f t="shared" si="153"/>
        <v>0</v>
      </c>
      <c r="AU484" s="11">
        <f t="shared" si="140"/>
        <v>0</v>
      </c>
      <c r="AV484" s="11">
        <f t="shared" si="141"/>
        <v>0</v>
      </c>
      <c r="AW484" s="11">
        <f t="shared" si="142"/>
        <v>0</v>
      </c>
    </row>
    <row r="485" spans="1:49">
      <c r="A485" s="38">
        <v>474</v>
      </c>
      <c r="B485" s="182" t="s">
        <v>282</v>
      </c>
      <c r="C485" s="201"/>
      <c r="D485" s="31"/>
      <c r="E485" s="184"/>
      <c r="F485" s="31"/>
      <c r="G485" s="31"/>
      <c r="H485" s="185">
        <f t="shared" si="143"/>
        <v>0</v>
      </c>
      <c r="I485" s="32"/>
      <c r="J485" s="219"/>
      <c r="K485" s="219"/>
      <c r="L485" s="178"/>
      <c r="M485" s="174">
        <f t="shared" si="144"/>
        <v>0</v>
      </c>
      <c r="N485" s="175" t="str">
        <f t="shared" si="145"/>
        <v/>
      </c>
      <c r="O485" s="176"/>
      <c r="P485" s="219"/>
      <c r="Q485" s="177">
        <f t="shared" si="152"/>
        <v>0</v>
      </c>
      <c r="R485" s="176"/>
      <c r="S485" s="176"/>
      <c r="T485" s="176"/>
      <c r="U485" s="176"/>
      <c r="V485" s="31"/>
      <c r="W485" s="219"/>
      <c r="X485" s="219"/>
      <c r="Y485" s="194">
        <f t="shared" si="135"/>
        <v>0</v>
      </c>
      <c r="Z485" s="36" t="s">
        <v>187</v>
      </c>
      <c r="AA485" s="36" t="s">
        <v>187</v>
      </c>
      <c r="AB485" s="219"/>
      <c r="AC485" s="36" t="s">
        <v>187</v>
      </c>
      <c r="AD485" s="36" t="s">
        <v>187</v>
      </c>
      <c r="AE485" s="219"/>
      <c r="AF485" s="36" t="s">
        <v>187</v>
      </c>
      <c r="AG485" s="36" t="s">
        <v>187</v>
      </c>
      <c r="AH485" s="219"/>
      <c r="AI485" s="198">
        <f t="shared" si="146"/>
        <v>0</v>
      </c>
      <c r="AJ485" s="196">
        <f t="shared" si="147"/>
        <v>0</v>
      </c>
      <c r="AK485" s="11">
        <f t="shared" si="148"/>
        <v>0</v>
      </c>
      <c r="AL485" s="11">
        <f t="shared" si="149"/>
        <v>0</v>
      </c>
      <c r="AM485" s="11">
        <f t="shared" si="150"/>
        <v>0</v>
      </c>
      <c r="AN485" s="33">
        <f t="shared" si="136"/>
        <v>0</v>
      </c>
      <c r="AP485" s="33">
        <f t="shared" si="151"/>
        <v>0</v>
      </c>
      <c r="AQ485" s="93">
        <f t="shared" si="137"/>
        <v>0</v>
      </c>
      <c r="AR485" s="11">
        <f t="shared" si="138"/>
        <v>0</v>
      </c>
      <c r="AS485" s="11">
        <f t="shared" si="139"/>
        <v>0</v>
      </c>
      <c r="AT485" s="11">
        <f t="shared" si="153"/>
        <v>0</v>
      </c>
      <c r="AU485" s="11">
        <f t="shared" si="140"/>
        <v>0</v>
      </c>
      <c r="AV485" s="11">
        <f t="shared" si="141"/>
        <v>0</v>
      </c>
      <c r="AW485" s="11">
        <f t="shared" si="142"/>
        <v>0</v>
      </c>
    </row>
    <row r="486" spans="1:49">
      <c r="A486" s="38">
        <v>475</v>
      </c>
      <c r="B486" s="182" t="s">
        <v>282</v>
      </c>
      <c r="C486" s="201"/>
      <c r="D486" s="31"/>
      <c r="E486" s="184"/>
      <c r="F486" s="31"/>
      <c r="G486" s="31"/>
      <c r="H486" s="185">
        <f t="shared" si="143"/>
        <v>0</v>
      </c>
      <c r="I486" s="32"/>
      <c r="J486" s="219"/>
      <c r="K486" s="219"/>
      <c r="L486" s="178"/>
      <c r="M486" s="174">
        <f t="shared" si="144"/>
        <v>0</v>
      </c>
      <c r="N486" s="175" t="str">
        <f t="shared" si="145"/>
        <v/>
      </c>
      <c r="O486" s="176"/>
      <c r="P486" s="219"/>
      <c r="Q486" s="177">
        <f t="shared" si="152"/>
        <v>0</v>
      </c>
      <c r="R486" s="176"/>
      <c r="S486" s="176"/>
      <c r="T486" s="176"/>
      <c r="U486" s="176"/>
      <c r="V486" s="31"/>
      <c r="W486" s="219"/>
      <c r="X486" s="219"/>
      <c r="Y486" s="194">
        <f t="shared" si="135"/>
        <v>0</v>
      </c>
      <c r="Z486" s="36" t="s">
        <v>187</v>
      </c>
      <c r="AA486" s="36" t="s">
        <v>187</v>
      </c>
      <c r="AB486" s="219"/>
      <c r="AC486" s="36" t="s">
        <v>187</v>
      </c>
      <c r="AD486" s="36" t="s">
        <v>187</v>
      </c>
      <c r="AE486" s="219"/>
      <c r="AF486" s="36" t="s">
        <v>187</v>
      </c>
      <c r="AG486" s="36" t="s">
        <v>187</v>
      </c>
      <c r="AH486" s="219"/>
      <c r="AI486" s="198">
        <f t="shared" si="146"/>
        <v>0</v>
      </c>
      <c r="AJ486" s="196">
        <f t="shared" si="147"/>
        <v>0</v>
      </c>
      <c r="AK486" s="11">
        <f t="shared" si="148"/>
        <v>0</v>
      </c>
      <c r="AL486" s="11">
        <f t="shared" si="149"/>
        <v>0</v>
      </c>
      <c r="AM486" s="11">
        <f t="shared" si="150"/>
        <v>0</v>
      </c>
      <c r="AN486" s="33">
        <f t="shared" si="136"/>
        <v>0</v>
      </c>
      <c r="AP486" s="33">
        <f t="shared" si="151"/>
        <v>0</v>
      </c>
      <c r="AQ486" s="93">
        <f t="shared" si="137"/>
        <v>0</v>
      </c>
      <c r="AR486" s="11">
        <f t="shared" si="138"/>
        <v>0</v>
      </c>
      <c r="AS486" s="11">
        <f t="shared" si="139"/>
        <v>0</v>
      </c>
      <c r="AT486" s="11">
        <f t="shared" si="153"/>
        <v>0</v>
      </c>
      <c r="AU486" s="11">
        <f t="shared" si="140"/>
        <v>0</v>
      </c>
      <c r="AV486" s="11">
        <f t="shared" si="141"/>
        <v>0</v>
      </c>
      <c r="AW486" s="11">
        <f t="shared" si="142"/>
        <v>0</v>
      </c>
    </row>
    <row r="487" spans="1:49">
      <c r="A487" s="38">
        <v>476</v>
      </c>
      <c r="B487" s="182" t="s">
        <v>282</v>
      </c>
      <c r="C487" s="201"/>
      <c r="D487" s="31"/>
      <c r="E487" s="184"/>
      <c r="F487" s="31"/>
      <c r="G487" s="31"/>
      <c r="H487" s="185">
        <f t="shared" si="143"/>
        <v>0</v>
      </c>
      <c r="I487" s="32"/>
      <c r="J487" s="219"/>
      <c r="K487" s="219"/>
      <c r="L487" s="178"/>
      <c r="M487" s="174">
        <f t="shared" si="144"/>
        <v>0</v>
      </c>
      <c r="N487" s="175" t="str">
        <f t="shared" si="145"/>
        <v/>
      </c>
      <c r="O487" s="176"/>
      <c r="P487" s="219"/>
      <c r="Q487" s="177">
        <f t="shared" si="152"/>
        <v>0</v>
      </c>
      <c r="R487" s="176"/>
      <c r="S487" s="176"/>
      <c r="T487" s="176"/>
      <c r="U487" s="176"/>
      <c r="V487" s="31"/>
      <c r="W487" s="219"/>
      <c r="X487" s="219"/>
      <c r="Y487" s="194">
        <f t="shared" si="135"/>
        <v>0</v>
      </c>
      <c r="Z487" s="36" t="s">
        <v>187</v>
      </c>
      <c r="AA487" s="36" t="s">
        <v>187</v>
      </c>
      <c r="AB487" s="219"/>
      <c r="AC487" s="36" t="s">
        <v>187</v>
      </c>
      <c r="AD487" s="36" t="s">
        <v>187</v>
      </c>
      <c r="AE487" s="219"/>
      <c r="AF487" s="36" t="s">
        <v>187</v>
      </c>
      <c r="AG487" s="36" t="s">
        <v>187</v>
      </c>
      <c r="AH487" s="219"/>
      <c r="AI487" s="198">
        <f t="shared" si="146"/>
        <v>0</v>
      </c>
      <c r="AJ487" s="196">
        <f t="shared" si="147"/>
        <v>0</v>
      </c>
      <c r="AK487" s="11">
        <f t="shared" si="148"/>
        <v>0</v>
      </c>
      <c r="AL487" s="11">
        <f t="shared" si="149"/>
        <v>0</v>
      </c>
      <c r="AM487" s="11">
        <f t="shared" si="150"/>
        <v>0</v>
      </c>
      <c r="AN487" s="33">
        <f t="shared" si="136"/>
        <v>0</v>
      </c>
      <c r="AP487" s="33">
        <f t="shared" si="151"/>
        <v>0</v>
      </c>
      <c r="AQ487" s="93">
        <f t="shared" si="137"/>
        <v>0</v>
      </c>
      <c r="AR487" s="11">
        <f t="shared" si="138"/>
        <v>0</v>
      </c>
      <c r="AS487" s="11">
        <f t="shared" si="139"/>
        <v>0</v>
      </c>
      <c r="AT487" s="11">
        <f t="shared" si="153"/>
        <v>0</v>
      </c>
      <c r="AU487" s="11">
        <f t="shared" si="140"/>
        <v>0</v>
      </c>
      <c r="AV487" s="11">
        <f t="shared" si="141"/>
        <v>0</v>
      </c>
      <c r="AW487" s="11">
        <f t="shared" si="142"/>
        <v>0</v>
      </c>
    </row>
    <row r="488" spans="1:49">
      <c r="A488" s="38">
        <v>477</v>
      </c>
      <c r="B488" s="182" t="s">
        <v>282</v>
      </c>
      <c r="C488" s="201"/>
      <c r="D488" s="31"/>
      <c r="E488" s="184"/>
      <c r="F488" s="31"/>
      <c r="G488" s="31"/>
      <c r="H488" s="185">
        <f t="shared" si="143"/>
        <v>0</v>
      </c>
      <c r="I488" s="32"/>
      <c r="J488" s="219"/>
      <c r="K488" s="219"/>
      <c r="L488" s="178"/>
      <c r="M488" s="174">
        <f t="shared" si="144"/>
        <v>0</v>
      </c>
      <c r="N488" s="175" t="str">
        <f t="shared" si="145"/>
        <v/>
      </c>
      <c r="O488" s="176"/>
      <c r="P488" s="219"/>
      <c r="Q488" s="177">
        <f t="shared" si="152"/>
        <v>0</v>
      </c>
      <c r="R488" s="176"/>
      <c r="S488" s="176"/>
      <c r="T488" s="176"/>
      <c r="U488" s="176"/>
      <c r="V488" s="31"/>
      <c r="W488" s="219"/>
      <c r="X488" s="219"/>
      <c r="Y488" s="194">
        <f t="shared" si="135"/>
        <v>0</v>
      </c>
      <c r="Z488" s="36" t="s">
        <v>187</v>
      </c>
      <c r="AA488" s="36" t="s">
        <v>187</v>
      </c>
      <c r="AB488" s="219"/>
      <c r="AC488" s="36" t="s">
        <v>187</v>
      </c>
      <c r="AD488" s="36" t="s">
        <v>187</v>
      </c>
      <c r="AE488" s="219"/>
      <c r="AF488" s="36" t="s">
        <v>187</v>
      </c>
      <c r="AG488" s="36" t="s">
        <v>187</v>
      </c>
      <c r="AH488" s="219"/>
      <c r="AI488" s="198">
        <f t="shared" si="146"/>
        <v>0</v>
      </c>
      <c r="AJ488" s="196">
        <f t="shared" si="147"/>
        <v>0</v>
      </c>
      <c r="AK488" s="11">
        <f t="shared" si="148"/>
        <v>0</v>
      </c>
      <c r="AL488" s="11">
        <f t="shared" si="149"/>
        <v>0</v>
      </c>
      <c r="AM488" s="11">
        <f t="shared" si="150"/>
        <v>0</v>
      </c>
      <c r="AN488" s="33">
        <f t="shared" si="136"/>
        <v>0</v>
      </c>
      <c r="AP488" s="33">
        <f t="shared" si="151"/>
        <v>0</v>
      </c>
      <c r="AQ488" s="93">
        <f t="shared" si="137"/>
        <v>0</v>
      </c>
      <c r="AR488" s="11">
        <f t="shared" si="138"/>
        <v>0</v>
      </c>
      <c r="AS488" s="11">
        <f t="shared" si="139"/>
        <v>0</v>
      </c>
      <c r="AT488" s="11">
        <f t="shared" si="153"/>
        <v>0</v>
      </c>
      <c r="AU488" s="11">
        <f t="shared" si="140"/>
        <v>0</v>
      </c>
      <c r="AV488" s="11">
        <f t="shared" si="141"/>
        <v>0</v>
      </c>
      <c r="AW488" s="11">
        <f t="shared" si="142"/>
        <v>0</v>
      </c>
    </row>
    <row r="489" spans="1:49">
      <c r="A489" s="38">
        <v>478</v>
      </c>
      <c r="B489" s="182" t="s">
        <v>282</v>
      </c>
      <c r="C489" s="201"/>
      <c r="D489" s="31"/>
      <c r="E489" s="184"/>
      <c r="F489" s="31"/>
      <c r="G489" s="31"/>
      <c r="H489" s="185">
        <f t="shared" si="143"/>
        <v>0</v>
      </c>
      <c r="I489" s="32"/>
      <c r="J489" s="219"/>
      <c r="K489" s="219"/>
      <c r="L489" s="178"/>
      <c r="M489" s="174">
        <f t="shared" si="144"/>
        <v>0</v>
      </c>
      <c r="N489" s="175" t="str">
        <f t="shared" si="145"/>
        <v/>
      </c>
      <c r="O489" s="176"/>
      <c r="P489" s="219"/>
      <c r="Q489" s="177">
        <f t="shared" si="152"/>
        <v>0</v>
      </c>
      <c r="R489" s="176"/>
      <c r="S489" s="176"/>
      <c r="T489" s="176"/>
      <c r="U489" s="176"/>
      <c r="V489" s="31"/>
      <c r="W489" s="219"/>
      <c r="X489" s="219"/>
      <c r="Y489" s="194">
        <f t="shared" si="135"/>
        <v>0</v>
      </c>
      <c r="Z489" s="36" t="s">
        <v>187</v>
      </c>
      <c r="AA489" s="36" t="s">
        <v>187</v>
      </c>
      <c r="AB489" s="219"/>
      <c r="AC489" s="36" t="s">
        <v>187</v>
      </c>
      <c r="AD489" s="36" t="s">
        <v>187</v>
      </c>
      <c r="AE489" s="219"/>
      <c r="AF489" s="36" t="s">
        <v>187</v>
      </c>
      <c r="AG489" s="36" t="s">
        <v>187</v>
      </c>
      <c r="AH489" s="219"/>
      <c r="AI489" s="198">
        <f t="shared" si="146"/>
        <v>0</v>
      </c>
      <c r="AJ489" s="196">
        <f t="shared" si="147"/>
        <v>0</v>
      </c>
      <c r="AK489" s="11">
        <f t="shared" si="148"/>
        <v>0</v>
      </c>
      <c r="AL489" s="11">
        <f t="shared" si="149"/>
        <v>0</v>
      </c>
      <c r="AM489" s="11">
        <f t="shared" si="150"/>
        <v>0</v>
      </c>
      <c r="AN489" s="33">
        <f t="shared" si="136"/>
        <v>0</v>
      </c>
      <c r="AP489" s="33">
        <f t="shared" si="151"/>
        <v>0</v>
      </c>
      <c r="AQ489" s="93">
        <f t="shared" si="137"/>
        <v>0</v>
      </c>
      <c r="AR489" s="11">
        <f t="shared" si="138"/>
        <v>0</v>
      </c>
      <c r="AS489" s="11">
        <f t="shared" si="139"/>
        <v>0</v>
      </c>
      <c r="AT489" s="11">
        <f t="shared" si="153"/>
        <v>0</v>
      </c>
      <c r="AU489" s="11">
        <f t="shared" si="140"/>
        <v>0</v>
      </c>
      <c r="AV489" s="11">
        <f t="shared" si="141"/>
        <v>0</v>
      </c>
      <c r="AW489" s="11">
        <f t="shared" si="142"/>
        <v>0</v>
      </c>
    </row>
    <row r="490" spans="1:49">
      <c r="A490" s="38">
        <v>479</v>
      </c>
      <c r="B490" s="182" t="s">
        <v>282</v>
      </c>
      <c r="C490" s="201"/>
      <c r="D490" s="31"/>
      <c r="E490" s="184"/>
      <c r="F490" s="31"/>
      <c r="G490" s="31"/>
      <c r="H490" s="185">
        <f t="shared" si="143"/>
        <v>0</v>
      </c>
      <c r="I490" s="32"/>
      <c r="J490" s="219"/>
      <c r="K490" s="219"/>
      <c r="L490" s="178"/>
      <c r="M490" s="174">
        <f t="shared" si="144"/>
        <v>0</v>
      </c>
      <c r="N490" s="175" t="str">
        <f t="shared" si="145"/>
        <v/>
      </c>
      <c r="O490" s="176"/>
      <c r="P490" s="219"/>
      <c r="Q490" s="177">
        <f t="shared" si="152"/>
        <v>0</v>
      </c>
      <c r="R490" s="176"/>
      <c r="S490" s="176"/>
      <c r="T490" s="176"/>
      <c r="U490" s="176"/>
      <c r="V490" s="31"/>
      <c r="W490" s="219"/>
      <c r="X490" s="219"/>
      <c r="Y490" s="194">
        <f t="shared" si="135"/>
        <v>0</v>
      </c>
      <c r="Z490" s="36" t="s">
        <v>187</v>
      </c>
      <c r="AA490" s="36" t="s">
        <v>187</v>
      </c>
      <c r="AB490" s="219"/>
      <c r="AC490" s="36" t="s">
        <v>187</v>
      </c>
      <c r="AD490" s="36" t="s">
        <v>187</v>
      </c>
      <c r="AE490" s="219"/>
      <c r="AF490" s="36" t="s">
        <v>187</v>
      </c>
      <c r="AG490" s="36" t="s">
        <v>187</v>
      </c>
      <c r="AH490" s="219"/>
      <c r="AI490" s="198">
        <f t="shared" si="146"/>
        <v>0</v>
      </c>
      <c r="AJ490" s="196">
        <f t="shared" si="147"/>
        <v>0</v>
      </c>
      <c r="AK490" s="11">
        <f t="shared" si="148"/>
        <v>0</v>
      </c>
      <c r="AL490" s="11">
        <f t="shared" si="149"/>
        <v>0</v>
      </c>
      <c r="AM490" s="11">
        <f t="shared" si="150"/>
        <v>0</v>
      </c>
      <c r="AN490" s="33">
        <f t="shared" si="136"/>
        <v>0</v>
      </c>
      <c r="AP490" s="33">
        <f t="shared" si="151"/>
        <v>0</v>
      </c>
      <c r="AQ490" s="93">
        <f t="shared" si="137"/>
        <v>0</v>
      </c>
      <c r="AR490" s="11">
        <f t="shared" si="138"/>
        <v>0</v>
      </c>
      <c r="AS490" s="11">
        <f t="shared" si="139"/>
        <v>0</v>
      </c>
      <c r="AT490" s="11">
        <f t="shared" si="153"/>
        <v>0</v>
      </c>
      <c r="AU490" s="11">
        <f t="shared" si="140"/>
        <v>0</v>
      </c>
      <c r="AV490" s="11">
        <f t="shared" si="141"/>
        <v>0</v>
      </c>
      <c r="AW490" s="11">
        <f t="shared" si="142"/>
        <v>0</v>
      </c>
    </row>
    <row r="491" spans="1:49">
      <c r="A491" s="38">
        <v>480</v>
      </c>
      <c r="B491" s="182" t="s">
        <v>282</v>
      </c>
      <c r="C491" s="201"/>
      <c r="D491" s="31"/>
      <c r="E491" s="184"/>
      <c r="F491" s="31"/>
      <c r="G491" s="31"/>
      <c r="H491" s="185">
        <f t="shared" si="143"/>
        <v>0</v>
      </c>
      <c r="I491" s="32"/>
      <c r="J491" s="219"/>
      <c r="K491" s="219"/>
      <c r="L491" s="178"/>
      <c r="M491" s="174">
        <f t="shared" si="144"/>
        <v>0</v>
      </c>
      <c r="N491" s="175" t="str">
        <f t="shared" si="145"/>
        <v/>
      </c>
      <c r="O491" s="176"/>
      <c r="P491" s="219"/>
      <c r="Q491" s="177">
        <f t="shared" si="152"/>
        <v>0</v>
      </c>
      <c r="R491" s="176"/>
      <c r="S491" s="176"/>
      <c r="T491" s="176"/>
      <c r="U491" s="176"/>
      <c r="V491" s="31"/>
      <c r="W491" s="219"/>
      <c r="X491" s="219"/>
      <c r="Y491" s="194">
        <f t="shared" si="135"/>
        <v>0</v>
      </c>
      <c r="Z491" s="36" t="s">
        <v>187</v>
      </c>
      <c r="AA491" s="36" t="s">
        <v>187</v>
      </c>
      <c r="AB491" s="219"/>
      <c r="AC491" s="36" t="s">
        <v>187</v>
      </c>
      <c r="AD491" s="36" t="s">
        <v>187</v>
      </c>
      <c r="AE491" s="219"/>
      <c r="AF491" s="36" t="s">
        <v>187</v>
      </c>
      <c r="AG491" s="36" t="s">
        <v>187</v>
      </c>
      <c r="AH491" s="219"/>
      <c r="AI491" s="198">
        <f t="shared" si="146"/>
        <v>0</v>
      </c>
      <c r="AJ491" s="196">
        <f t="shared" si="147"/>
        <v>0</v>
      </c>
      <c r="AK491" s="11">
        <f t="shared" si="148"/>
        <v>0</v>
      </c>
      <c r="AL491" s="11">
        <f t="shared" si="149"/>
        <v>0</v>
      </c>
      <c r="AM491" s="11">
        <f t="shared" si="150"/>
        <v>0</v>
      </c>
      <c r="AN491" s="33">
        <f t="shared" si="136"/>
        <v>0</v>
      </c>
      <c r="AP491" s="33">
        <f t="shared" si="151"/>
        <v>0</v>
      </c>
      <c r="AQ491" s="93">
        <f t="shared" si="137"/>
        <v>0</v>
      </c>
      <c r="AR491" s="11">
        <f t="shared" si="138"/>
        <v>0</v>
      </c>
      <c r="AS491" s="11">
        <f t="shared" si="139"/>
        <v>0</v>
      </c>
      <c r="AT491" s="11">
        <f t="shared" si="153"/>
        <v>0</v>
      </c>
      <c r="AU491" s="11">
        <f t="shared" si="140"/>
        <v>0</v>
      </c>
      <c r="AV491" s="11">
        <f t="shared" si="141"/>
        <v>0</v>
      </c>
      <c r="AW491" s="11">
        <f t="shared" si="142"/>
        <v>0</v>
      </c>
    </row>
    <row r="492" spans="1:49">
      <c r="A492" s="38">
        <v>481</v>
      </c>
      <c r="B492" s="182" t="s">
        <v>282</v>
      </c>
      <c r="C492" s="201"/>
      <c r="D492" s="31"/>
      <c r="E492" s="184"/>
      <c r="F492" s="31"/>
      <c r="G492" s="31"/>
      <c r="H492" s="185">
        <f t="shared" si="143"/>
        <v>0</v>
      </c>
      <c r="I492" s="32"/>
      <c r="J492" s="219"/>
      <c r="K492" s="219"/>
      <c r="L492" s="178"/>
      <c r="M492" s="174">
        <f t="shared" si="144"/>
        <v>0</v>
      </c>
      <c r="N492" s="175" t="str">
        <f t="shared" si="145"/>
        <v/>
      </c>
      <c r="O492" s="176"/>
      <c r="P492" s="219"/>
      <c r="Q492" s="177">
        <f t="shared" si="152"/>
        <v>0</v>
      </c>
      <c r="R492" s="176"/>
      <c r="S492" s="176"/>
      <c r="T492" s="176"/>
      <c r="U492" s="176"/>
      <c r="V492" s="31"/>
      <c r="W492" s="219"/>
      <c r="X492" s="219"/>
      <c r="Y492" s="194">
        <f t="shared" si="135"/>
        <v>0</v>
      </c>
      <c r="Z492" s="36" t="s">
        <v>187</v>
      </c>
      <c r="AA492" s="36" t="s">
        <v>187</v>
      </c>
      <c r="AB492" s="219"/>
      <c r="AC492" s="36" t="s">
        <v>187</v>
      </c>
      <c r="AD492" s="36" t="s">
        <v>187</v>
      </c>
      <c r="AE492" s="219"/>
      <c r="AF492" s="36" t="s">
        <v>187</v>
      </c>
      <c r="AG492" s="36" t="s">
        <v>187</v>
      </c>
      <c r="AH492" s="219"/>
      <c r="AI492" s="198">
        <f t="shared" si="146"/>
        <v>0</v>
      </c>
      <c r="AJ492" s="196">
        <f t="shared" si="147"/>
        <v>0</v>
      </c>
      <c r="AK492" s="11">
        <f t="shared" si="148"/>
        <v>0</v>
      </c>
      <c r="AL492" s="11">
        <f t="shared" si="149"/>
        <v>0</v>
      </c>
      <c r="AM492" s="11">
        <f t="shared" si="150"/>
        <v>0</v>
      </c>
      <c r="AN492" s="33">
        <f t="shared" si="136"/>
        <v>0</v>
      </c>
      <c r="AP492" s="33">
        <f t="shared" si="151"/>
        <v>0</v>
      </c>
      <c r="AQ492" s="93">
        <f t="shared" si="137"/>
        <v>0</v>
      </c>
      <c r="AR492" s="11">
        <f t="shared" si="138"/>
        <v>0</v>
      </c>
      <c r="AS492" s="11">
        <f t="shared" si="139"/>
        <v>0</v>
      </c>
      <c r="AT492" s="11">
        <f t="shared" si="153"/>
        <v>0</v>
      </c>
      <c r="AU492" s="11">
        <f t="shared" si="140"/>
        <v>0</v>
      </c>
      <c r="AV492" s="11">
        <f t="shared" si="141"/>
        <v>0</v>
      </c>
      <c r="AW492" s="11">
        <f t="shared" si="142"/>
        <v>0</v>
      </c>
    </row>
    <row r="493" spans="1:49">
      <c r="A493" s="38">
        <v>482</v>
      </c>
      <c r="B493" s="182" t="s">
        <v>282</v>
      </c>
      <c r="C493" s="201"/>
      <c r="D493" s="31"/>
      <c r="E493" s="184"/>
      <c r="F493" s="31"/>
      <c r="G493" s="31"/>
      <c r="H493" s="185">
        <f t="shared" si="143"/>
        <v>0</v>
      </c>
      <c r="I493" s="32"/>
      <c r="J493" s="219"/>
      <c r="K493" s="219"/>
      <c r="L493" s="178"/>
      <c r="M493" s="174">
        <f t="shared" si="144"/>
        <v>0</v>
      </c>
      <c r="N493" s="175" t="str">
        <f t="shared" si="145"/>
        <v/>
      </c>
      <c r="O493" s="176"/>
      <c r="P493" s="219"/>
      <c r="Q493" s="177">
        <f t="shared" si="152"/>
        <v>0</v>
      </c>
      <c r="R493" s="176"/>
      <c r="S493" s="176"/>
      <c r="T493" s="176"/>
      <c r="U493" s="176"/>
      <c r="V493" s="31"/>
      <c r="W493" s="219"/>
      <c r="X493" s="219"/>
      <c r="Y493" s="194">
        <f t="shared" si="135"/>
        <v>0</v>
      </c>
      <c r="Z493" s="36" t="s">
        <v>187</v>
      </c>
      <c r="AA493" s="36" t="s">
        <v>187</v>
      </c>
      <c r="AB493" s="219"/>
      <c r="AC493" s="36" t="s">
        <v>187</v>
      </c>
      <c r="AD493" s="36" t="s">
        <v>187</v>
      </c>
      <c r="AE493" s="219"/>
      <c r="AF493" s="36" t="s">
        <v>187</v>
      </c>
      <c r="AG493" s="36" t="s">
        <v>187</v>
      </c>
      <c r="AH493" s="219"/>
      <c r="AI493" s="198">
        <f t="shared" si="146"/>
        <v>0</v>
      </c>
      <c r="AJ493" s="196">
        <f t="shared" si="147"/>
        <v>0</v>
      </c>
      <c r="AK493" s="11">
        <f t="shared" si="148"/>
        <v>0</v>
      </c>
      <c r="AL493" s="11">
        <f t="shared" si="149"/>
        <v>0</v>
      </c>
      <c r="AM493" s="11">
        <f t="shared" si="150"/>
        <v>0</v>
      </c>
      <c r="AN493" s="33">
        <f t="shared" si="136"/>
        <v>0</v>
      </c>
      <c r="AP493" s="33">
        <f t="shared" si="151"/>
        <v>0</v>
      </c>
      <c r="AQ493" s="93">
        <f t="shared" si="137"/>
        <v>0</v>
      </c>
      <c r="AR493" s="11">
        <f t="shared" si="138"/>
        <v>0</v>
      </c>
      <c r="AS493" s="11">
        <f t="shared" si="139"/>
        <v>0</v>
      </c>
      <c r="AT493" s="11">
        <f t="shared" si="153"/>
        <v>0</v>
      </c>
      <c r="AU493" s="11">
        <f t="shared" si="140"/>
        <v>0</v>
      </c>
      <c r="AV493" s="11">
        <f t="shared" si="141"/>
        <v>0</v>
      </c>
      <c r="AW493" s="11">
        <f t="shared" si="142"/>
        <v>0</v>
      </c>
    </row>
    <row r="494" spans="1:49">
      <c r="A494" s="38">
        <v>483</v>
      </c>
      <c r="B494" s="182" t="s">
        <v>282</v>
      </c>
      <c r="C494" s="201"/>
      <c r="D494" s="31"/>
      <c r="E494" s="184"/>
      <c r="F494" s="31"/>
      <c r="G494" s="31"/>
      <c r="H494" s="185">
        <f t="shared" si="143"/>
        <v>0</v>
      </c>
      <c r="I494" s="32"/>
      <c r="J494" s="219"/>
      <c r="K494" s="219"/>
      <c r="L494" s="178"/>
      <c r="M494" s="174">
        <f t="shared" si="144"/>
        <v>0</v>
      </c>
      <c r="N494" s="175" t="str">
        <f t="shared" si="145"/>
        <v/>
      </c>
      <c r="O494" s="176"/>
      <c r="P494" s="219"/>
      <c r="Q494" s="177">
        <f t="shared" si="152"/>
        <v>0</v>
      </c>
      <c r="R494" s="176"/>
      <c r="S494" s="176"/>
      <c r="T494" s="176"/>
      <c r="U494" s="176"/>
      <c r="V494" s="31"/>
      <c r="W494" s="219"/>
      <c r="X494" s="219"/>
      <c r="Y494" s="194">
        <f t="shared" si="135"/>
        <v>0</v>
      </c>
      <c r="Z494" s="36" t="s">
        <v>187</v>
      </c>
      <c r="AA494" s="36" t="s">
        <v>187</v>
      </c>
      <c r="AB494" s="219"/>
      <c r="AC494" s="36" t="s">
        <v>187</v>
      </c>
      <c r="AD494" s="36" t="s">
        <v>187</v>
      </c>
      <c r="AE494" s="219"/>
      <c r="AF494" s="36" t="s">
        <v>187</v>
      </c>
      <c r="AG494" s="36" t="s">
        <v>187</v>
      </c>
      <c r="AH494" s="219"/>
      <c r="AI494" s="198">
        <f t="shared" si="146"/>
        <v>0</v>
      </c>
      <c r="AJ494" s="196">
        <f t="shared" si="147"/>
        <v>0</v>
      </c>
      <c r="AK494" s="11">
        <f t="shared" si="148"/>
        <v>0</v>
      </c>
      <c r="AL494" s="11">
        <f t="shared" si="149"/>
        <v>0</v>
      </c>
      <c r="AM494" s="11">
        <f t="shared" si="150"/>
        <v>0</v>
      </c>
      <c r="AN494" s="33">
        <f t="shared" si="136"/>
        <v>0</v>
      </c>
      <c r="AP494" s="33">
        <f t="shared" si="151"/>
        <v>0</v>
      </c>
      <c r="AQ494" s="93">
        <f t="shared" si="137"/>
        <v>0</v>
      </c>
      <c r="AR494" s="11">
        <f t="shared" si="138"/>
        <v>0</v>
      </c>
      <c r="AS494" s="11">
        <f t="shared" si="139"/>
        <v>0</v>
      </c>
      <c r="AT494" s="11">
        <f t="shared" si="153"/>
        <v>0</v>
      </c>
      <c r="AU494" s="11">
        <f t="shared" si="140"/>
        <v>0</v>
      </c>
      <c r="AV494" s="11">
        <f t="shared" si="141"/>
        <v>0</v>
      </c>
      <c r="AW494" s="11">
        <f t="shared" si="142"/>
        <v>0</v>
      </c>
    </row>
    <row r="495" spans="1:49">
      <c r="A495" s="38">
        <v>484</v>
      </c>
      <c r="B495" s="182" t="s">
        <v>282</v>
      </c>
      <c r="C495" s="201"/>
      <c r="D495" s="31"/>
      <c r="E495" s="184"/>
      <c r="F495" s="31"/>
      <c r="G495" s="31"/>
      <c r="H495" s="185">
        <f t="shared" si="143"/>
        <v>0</v>
      </c>
      <c r="I495" s="32"/>
      <c r="J495" s="219"/>
      <c r="K495" s="219"/>
      <c r="L495" s="178"/>
      <c r="M495" s="174">
        <f t="shared" si="144"/>
        <v>0</v>
      </c>
      <c r="N495" s="175" t="str">
        <f t="shared" si="145"/>
        <v/>
      </c>
      <c r="O495" s="176"/>
      <c r="P495" s="219"/>
      <c r="Q495" s="177">
        <f t="shared" si="152"/>
        <v>0</v>
      </c>
      <c r="R495" s="176"/>
      <c r="S495" s="176"/>
      <c r="T495" s="176"/>
      <c r="U495" s="176"/>
      <c r="V495" s="31"/>
      <c r="W495" s="219"/>
      <c r="X495" s="219"/>
      <c r="Y495" s="194">
        <f t="shared" si="135"/>
        <v>0</v>
      </c>
      <c r="Z495" s="36" t="s">
        <v>187</v>
      </c>
      <c r="AA495" s="36" t="s">
        <v>187</v>
      </c>
      <c r="AB495" s="219"/>
      <c r="AC495" s="36" t="s">
        <v>187</v>
      </c>
      <c r="AD495" s="36" t="s">
        <v>187</v>
      </c>
      <c r="AE495" s="219"/>
      <c r="AF495" s="36" t="s">
        <v>187</v>
      </c>
      <c r="AG495" s="36" t="s">
        <v>187</v>
      </c>
      <c r="AH495" s="219"/>
      <c r="AI495" s="198">
        <f t="shared" si="146"/>
        <v>0</v>
      </c>
      <c r="AJ495" s="196">
        <f t="shared" si="147"/>
        <v>0</v>
      </c>
      <c r="AK495" s="11">
        <f t="shared" si="148"/>
        <v>0</v>
      </c>
      <c r="AL495" s="11">
        <f t="shared" si="149"/>
        <v>0</v>
      </c>
      <c r="AM495" s="11">
        <f t="shared" si="150"/>
        <v>0</v>
      </c>
      <c r="AN495" s="33">
        <f t="shared" si="136"/>
        <v>0</v>
      </c>
      <c r="AP495" s="33">
        <f t="shared" si="151"/>
        <v>0</v>
      </c>
      <c r="AQ495" s="93">
        <f t="shared" si="137"/>
        <v>0</v>
      </c>
      <c r="AR495" s="11">
        <f t="shared" si="138"/>
        <v>0</v>
      </c>
      <c r="AS495" s="11">
        <f t="shared" si="139"/>
        <v>0</v>
      </c>
      <c r="AT495" s="11">
        <f t="shared" si="153"/>
        <v>0</v>
      </c>
      <c r="AU495" s="11">
        <f t="shared" si="140"/>
        <v>0</v>
      </c>
      <c r="AV495" s="11">
        <f t="shared" si="141"/>
        <v>0</v>
      </c>
      <c r="AW495" s="11">
        <f t="shared" si="142"/>
        <v>0</v>
      </c>
    </row>
    <row r="496" spans="1:49">
      <c r="A496" s="38">
        <v>485</v>
      </c>
      <c r="B496" s="182" t="s">
        <v>282</v>
      </c>
      <c r="C496" s="201"/>
      <c r="D496" s="31"/>
      <c r="E496" s="184"/>
      <c r="F496" s="31"/>
      <c r="G496" s="31"/>
      <c r="H496" s="185">
        <f t="shared" si="143"/>
        <v>0</v>
      </c>
      <c r="I496" s="32"/>
      <c r="J496" s="219"/>
      <c r="K496" s="219"/>
      <c r="L496" s="178"/>
      <c r="M496" s="174">
        <f t="shared" si="144"/>
        <v>0</v>
      </c>
      <c r="N496" s="175" t="str">
        <f t="shared" si="145"/>
        <v/>
      </c>
      <c r="O496" s="176"/>
      <c r="P496" s="219"/>
      <c r="Q496" s="177">
        <f t="shared" si="152"/>
        <v>0</v>
      </c>
      <c r="R496" s="176"/>
      <c r="S496" s="176"/>
      <c r="T496" s="176"/>
      <c r="U496" s="176"/>
      <c r="V496" s="31"/>
      <c r="W496" s="219"/>
      <c r="X496" s="219"/>
      <c r="Y496" s="194">
        <f t="shared" si="135"/>
        <v>0</v>
      </c>
      <c r="Z496" s="36" t="s">
        <v>187</v>
      </c>
      <c r="AA496" s="36" t="s">
        <v>187</v>
      </c>
      <c r="AB496" s="219"/>
      <c r="AC496" s="36" t="s">
        <v>187</v>
      </c>
      <c r="AD496" s="36" t="s">
        <v>187</v>
      </c>
      <c r="AE496" s="219"/>
      <c r="AF496" s="36" t="s">
        <v>187</v>
      </c>
      <c r="AG496" s="36" t="s">
        <v>187</v>
      </c>
      <c r="AH496" s="219"/>
      <c r="AI496" s="198">
        <f t="shared" si="146"/>
        <v>0</v>
      </c>
      <c r="AJ496" s="196">
        <f t="shared" si="147"/>
        <v>0</v>
      </c>
      <c r="AK496" s="11">
        <f t="shared" si="148"/>
        <v>0</v>
      </c>
      <c r="AL496" s="11">
        <f t="shared" si="149"/>
        <v>0</v>
      </c>
      <c r="AM496" s="11">
        <f t="shared" si="150"/>
        <v>0</v>
      </c>
      <c r="AN496" s="33">
        <f t="shared" si="136"/>
        <v>0</v>
      </c>
      <c r="AP496" s="33">
        <f t="shared" si="151"/>
        <v>0</v>
      </c>
      <c r="AQ496" s="93">
        <f t="shared" si="137"/>
        <v>0</v>
      </c>
      <c r="AR496" s="11">
        <f t="shared" si="138"/>
        <v>0</v>
      </c>
      <c r="AS496" s="11">
        <f t="shared" si="139"/>
        <v>0</v>
      </c>
      <c r="AT496" s="11">
        <f t="shared" si="153"/>
        <v>0</v>
      </c>
      <c r="AU496" s="11">
        <f t="shared" si="140"/>
        <v>0</v>
      </c>
      <c r="AV496" s="11">
        <f t="shared" si="141"/>
        <v>0</v>
      </c>
      <c r="AW496" s="11">
        <f t="shared" si="142"/>
        <v>0</v>
      </c>
    </row>
    <row r="497" spans="1:49">
      <c r="A497" s="38">
        <v>486</v>
      </c>
      <c r="B497" s="182" t="s">
        <v>282</v>
      </c>
      <c r="C497" s="201"/>
      <c r="D497" s="31"/>
      <c r="E497" s="184"/>
      <c r="F497" s="31"/>
      <c r="G497" s="31"/>
      <c r="H497" s="185">
        <f t="shared" si="143"/>
        <v>0</v>
      </c>
      <c r="I497" s="32"/>
      <c r="J497" s="219"/>
      <c r="K497" s="219"/>
      <c r="L497" s="178"/>
      <c r="M497" s="174">
        <f t="shared" si="144"/>
        <v>0</v>
      </c>
      <c r="N497" s="175" t="str">
        <f t="shared" si="145"/>
        <v/>
      </c>
      <c r="O497" s="176"/>
      <c r="P497" s="219"/>
      <c r="Q497" s="177">
        <f t="shared" si="152"/>
        <v>0</v>
      </c>
      <c r="R497" s="176"/>
      <c r="S497" s="176"/>
      <c r="T497" s="176"/>
      <c r="U497" s="176"/>
      <c r="V497" s="31"/>
      <c r="W497" s="219"/>
      <c r="X497" s="219"/>
      <c r="Y497" s="194">
        <f t="shared" si="135"/>
        <v>0</v>
      </c>
      <c r="Z497" s="36" t="s">
        <v>187</v>
      </c>
      <c r="AA497" s="36" t="s">
        <v>187</v>
      </c>
      <c r="AB497" s="219"/>
      <c r="AC497" s="36" t="s">
        <v>187</v>
      </c>
      <c r="AD497" s="36" t="s">
        <v>187</v>
      </c>
      <c r="AE497" s="219"/>
      <c r="AF497" s="36" t="s">
        <v>187</v>
      </c>
      <c r="AG497" s="36" t="s">
        <v>187</v>
      </c>
      <c r="AH497" s="219"/>
      <c r="AI497" s="198">
        <f t="shared" si="146"/>
        <v>0</v>
      </c>
      <c r="AJ497" s="196">
        <f t="shared" si="147"/>
        <v>0</v>
      </c>
      <c r="AK497" s="11">
        <f t="shared" si="148"/>
        <v>0</v>
      </c>
      <c r="AL497" s="11">
        <f t="shared" si="149"/>
        <v>0</v>
      </c>
      <c r="AM497" s="11">
        <f t="shared" si="150"/>
        <v>0</v>
      </c>
      <c r="AN497" s="33">
        <f t="shared" si="136"/>
        <v>0</v>
      </c>
      <c r="AP497" s="33">
        <f t="shared" si="151"/>
        <v>0</v>
      </c>
      <c r="AQ497" s="93">
        <f t="shared" si="137"/>
        <v>0</v>
      </c>
      <c r="AR497" s="11">
        <f t="shared" si="138"/>
        <v>0</v>
      </c>
      <c r="AS497" s="11">
        <f t="shared" si="139"/>
        <v>0</v>
      </c>
      <c r="AT497" s="11">
        <f t="shared" si="153"/>
        <v>0</v>
      </c>
      <c r="AU497" s="11">
        <f t="shared" si="140"/>
        <v>0</v>
      </c>
      <c r="AV497" s="11">
        <f t="shared" si="141"/>
        <v>0</v>
      </c>
      <c r="AW497" s="11">
        <f t="shared" si="142"/>
        <v>0</v>
      </c>
    </row>
    <row r="498" spans="1:49">
      <c r="A498" s="38">
        <v>487</v>
      </c>
      <c r="B498" s="182" t="s">
        <v>282</v>
      </c>
      <c r="C498" s="201"/>
      <c r="D498" s="31"/>
      <c r="E498" s="184"/>
      <c r="F498" s="31"/>
      <c r="G498" s="31"/>
      <c r="H498" s="185">
        <f t="shared" si="143"/>
        <v>0</v>
      </c>
      <c r="I498" s="32"/>
      <c r="J498" s="219"/>
      <c r="K498" s="219"/>
      <c r="L498" s="178"/>
      <c r="M498" s="174">
        <f t="shared" si="144"/>
        <v>0</v>
      </c>
      <c r="N498" s="175" t="str">
        <f t="shared" si="145"/>
        <v/>
      </c>
      <c r="O498" s="176"/>
      <c r="P498" s="219"/>
      <c r="Q498" s="177">
        <f t="shared" si="152"/>
        <v>0</v>
      </c>
      <c r="R498" s="176"/>
      <c r="S498" s="176"/>
      <c r="T498" s="176"/>
      <c r="U498" s="176"/>
      <c r="V498" s="31"/>
      <c r="W498" s="219"/>
      <c r="X498" s="219"/>
      <c r="Y498" s="194">
        <f t="shared" si="135"/>
        <v>0</v>
      </c>
      <c r="Z498" s="36" t="s">
        <v>187</v>
      </c>
      <c r="AA498" s="36" t="s">
        <v>187</v>
      </c>
      <c r="AB498" s="219"/>
      <c r="AC498" s="36" t="s">
        <v>187</v>
      </c>
      <c r="AD498" s="36" t="s">
        <v>187</v>
      </c>
      <c r="AE498" s="219"/>
      <c r="AF498" s="36" t="s">
        <v>187</v>
      </c>
      <c r="AG498" s="36" t="s">
        <v>187</v>
      </c>
      <c r="AH498" s="219"/>
      <c r="AI498" s="198">
        <f t="shared" si="146"/>
        <v>0</v>
      </c>
      <c r="AJ498" s="196">
        <f t="shared" si="147"/>
        <v>0</v>
      </c>
      <c r="AK498" s="11">
        <f t="shared" si="148"/>
        <v>0</v>
      </c>
      <c r="AL498" s="11">
        <f t="shared" si="149"/>
        <v>0</v>
      </c>
      <c r="AM498" s="11">
        <f t="shared" si="150"/>
        <v>0</v>
      </c>
      <c r="AN498" s="33">
        <f t="shared" si="136"/>
        <v>0</v>
      </c>
      <c r="AP498" s="33">
        <f t="shared" si="151"/>
        <v>0</v>
      </c>
      <c r="AQ498" s="93">
        <f t="shared" si="137"/>
        <v>0</v>
      </c>
      <c r="AR498" s="11">
        <f t="shared" si="138"/>
        <v>0</v>
      </c>
      <c r="AS498" s="11">
        <f t="shared" si="139"/>
        <v>0</v>
      </c>
      <c r="AT498" s="11">
        <f t="shared" si="153"/>
        <v>0</v>
      </c>
      <c r="AU498" s="11">
        <f t="shared" si="140"/>
        <v>0</v>
      </c>
      <c r="AV498" s="11">
        <f t="shared" si="141"/>
        <v>0</v>
      </c>
      <c r="AW498" s="11">
        <f t="shared" si="142"/>
        <v>0</v>
      </c>
    </row>
    <row r="499" spans="1:49">
      <c r="A499" s="38">
        <v>488</v>
      </c>
      <c r="B499" s="182" t="s">
        <v>282</v>
      </c>
      <c r="C499" s="201"/>
      <c r="D499" s="31"/>
      <c r="E499" s="184"/>
      <c r="F499" s="31"/>
      <c r="G499" s="31"/>
      <c r="H499" s="185">
        <f t="shared" si="143"/>
        <v>0</v>
      </c>
      <c r="I499" s="32"/>
      <c r="J499" s="219"/>
      <c r="K499" s="219"/>
      <c r="L499" s="178"/>
      <c r="M499" s="174">
        <f t="shared" si="144"/>
        <v>0</v>
      </c>
      <c r="N499" s="175" t="str">
        <f t="shared" si="145"/>
        <v/>
      </c>
      <c r="O499" s="176"/>
      <c r="P499" s="219"/>
      <c r="Q499" s="177">
        <f t="shared" si="152"/>
        <v>0</v>
      </c>
      <c r="R499" s="176"/>
      <c r="S499" s="176"/>
      <c r="T499" s="176"/>
      <c r="U499" s="176"/>
      <c r="V499" s="31"/>
      <c r="W499" s="219"/>
      <c r="X499" s="219"/>
      <c r="Y499" s="194">
        <f t="shared" si="135"/>
        <v>0</v>
      </c>
      <c r="Z499" s="36" t="s">
        <v>187</v>
      </c>
      <c r="AA499" s="36" t="s">
        <v>187</v>
      </c>
      <c r="AB499" s="219"/>
      <c r="AC499" s="36" t="s">
        <v>187</v>
      </c>
      <c r="AD499" s="36" t="s">
        <v>187</v>
      </c>
      <c r="AE499" s="219"/>
      <c r="AF499" s="36" t="s">
        <v>187</v>
      </c>
      <c r="AG499" s="36" t="s">
        <v>187</v>
      </c>
      <c r="AH499" s="219"/>
      <c r="AI499" s="198">
        <f t="shared" si="146"/>
        <v>0</v>
      </c>
      <c r="AJ499" s="196">
        <f t="shared" si="147"/>
        <v>0</v>
      </c>
      <c r="AK499" s="11">
        <f t="shared" si="148"/>
        <v>0</v>
      </c>
      <c r="AL499" s="11">
        <f t="shared" si="149"/>
        <v>0</v>
      </c>
      <c r="AM499" s="11">
        <f t="shared" si="150"/>
        <v>0</v>
      </c>
      <c r="AN499" s="33">
        <f t="shared" si="136"/>
        <v>0</v>
      </c>
      <c r="AP499" s="33">
        <f t="shared" si="151"/>
        <v>0</v>
      </c>
      <c r="AQ499" s="93">
        <f t="shared" si="137"/>
        <v>0</v>
      </c>
      <c r="AR499" s="11">
        <f t="shared" si="138"/>
        <v>0</v>
      </c>
      <c r="AS499" s="11">
        <f t="shared" si="139"/>
        <v>0</v>
      </c>
      <c r="AT499" s="11">
        <f t="shared" si="153"/>
        <v>0</v>
      </c>
      <c r="AU499" s="11">
        <f t="shared" si="140"/>
        <v>0</v>
      </c>
      <c r="AV499" s="11">
        <f t="shared" si="141"/>
        <v>0</v>
      </c>
      <c r="AW499" s="11">
        <f t="shared" si="142"/>
        <v>0</v>
      </c>
    </row>
    <row r="500" spans="1:49">
      <c r="A500" s="38">
        <v>489</v>
      </c>
      <c r="B500" s="182" t="s">
        <v>282</v>
      </c>
      <c r="C500" s="201"/>
      <c r="D500" s="31"/>
      <c r="E500" s="184"/>
      <c r="F500" s="31"/>
      <c r="G500" s="31"/>
      <c r="H500" s="185">
        <f t="shared" si="143"/>
        <v>0</v>
      </c>
      <c r="I500" s="32"/>
      <c r="J500" s="219"/>
      <c r="K500" s="219"/>
      <c r="L500" s="178"/>
      <c r="M500" s="174">
        <f t="shared" si="144"/>
        <v>0</v>
      </c>
      <c r="N500" s="175" t="str">
        <f t="shared" si="145"/>
        <v/>
      </c>
      <c r="O500" s="176"/>
      <c r="P500" s="219"/>
      <c r="Q500" s="177">
        <f t="shared" si="152"/>
        <v>0</v>
      </c>
      <c r="R500" s="176"/>
      <c r="S500" s="176"/>
      <c r="T500" s="176"/>
      <c r="U500" s="176"/>
      <c r="V500" s="31"/>
      <c r="W500" s="219"/>
      <c r="X500" s="219"/>
      <c r="Y500" s="194">
        <f t="shared" si="135"/>
        <v>0</v>
      </c>
      <c r="Z500" s="36" t="s">
        <v>187</v>
      </c>
      <c r="AA500" s="36" t="s">
        <v>187</v>
      </c>
      <c r="AB500" s="219"/>
      <c r="AC500" s="36" t="s">
        <v>187</v>
      </c>
      <c r="AD500" s="36" t="s">
        <v>187</v>
      </c>
      <c r="AE500" s="219"/>
      <c r="AF500" s="36" t="s">
        <v>187</v>
      </c>
      <c r="AG500" s="36" t="s">
        <v>187</v>
      </c>
      <c r="AH500" s="219"/>
      <c r="AI500" s="198">
        <f t="shared" si="146"/>
        <v>0</v>
      </c>
      <c r="AJ500" s="196">
        <f t="shared" si="147"/>
        <v>0</v>
      </c>
      <c r="AK500" s="11">
        <f t="shared" si="148"/>
        <v>0</v>
      </c>
      <c r="AL500" s="11">
        <f t="shared" si="149"/>
        <v>0</v>
      </c>
      <c r="AM500" s="11">
        <f t="shared" si="150"/>
        <v>0</v>
      </c>
      <c r="AN500" s="33">
        <f t="shared" si="136"/>
        <v>0</v>
      </c>
      <c r="AP500" s="33">
        <f t="shared" si="151"/>
        <v>0</v>
      </c>
      <c r="AQ500" s="93">
        <f t="shared" si="137"/>
        <v>0</v>
      </c>
      <c r="AR500" s="11">
        <f t="shared" si="138"/>
        <v>0</v>
      </c>
      <c r="AS500" s="11">
        <f t="shared" si="139"/>
        <v>0</v>
      </c>
      <c r="AT500" s="11">
        <f t="shared" si="153"/>
        <v>0</v>
      </c>
      <c r="AU500" s="11">
        <f t="shared" si="140"/>
        <v>0</v>
      </c>
      <c r="AV500" s="11">
        <f t="shared" si="141"/>
        <v>0</v>
      </c>
      <c r="AW500" s="11">
        <f t="shared" si="142"/>
        <v>0</v>
      </c>
    </row>
    <row r="501" spans="1:49">
      <c r="A501" s="38">
        <v>490</v>
      </c>
      <c r="B501" s="182" t="s">
        <v>282</v>
      </c>
      <c r="C501" s="201"/>
      <c r="D501" s="31"/>
      <c r="E501" s="184"/>
      <c r="F501" s="31"/>
      <c r="G501" s="31"/>
      <c r="H501" s="185">
        <f t="shared" si="143"/>
        <v>0</v>
      </c>
      <c r="I501" s="32"/>
      <c r="J501" s="219"/>
      <c r="K501" s="219"/>
      <c r="L501" s="178"/>
      <c r="M501" s="174">
        <f t="shared" si="144"/>
        <v>0</v>
      </c>
      <c r="N501" s="175" t="str">
        <f t="shared" si="145"/>
        <v/>
      </c>
      <c r="O501" s="176"/>
      <c r="P501" s="219"/>
      <c r="Q501" s="177">
        <f t="shared" si="152"/>
        <v>0</v>
      </c>
      <c r="R501" s="176"/>
      <c r="S501" s="176"/>
      <c r="T501" s="176"/>
      <c r="U501" s="176"/>
      <c r="V501" s="31"/>
      <c r="W501" s="219"/>
      <c r="X501" s="219"/>
      <c r="Y501" s="194">
        <f t="shared" si="135"/>
        <v>0</v>
      </c>
      <c r="Z501" s="36" t="s">
        <v>187</v>
      </c>
      <c r="AA501" s="36" t="s">
        <v>187</v>
      </c>
      <c r="AB501" s="219"/>
      <c r="AC501" s="36" t="s">
        <v>187</v>
      </c>
      <c r="AD501" s="36" t="s">
        <v>187</v>
      </c>
      <c r="AE501" s="219"/>
      <c r="AF501" s="36" t="s">
        <v>187</v>
      </c>
      <c r="AG501" s="36" t="s">
        <v>187</v>
      </c>
      <c r="AH501" s="219"/>
      <c r="AI501" s="198">
        <f t="shared" si="146"/>
        <v>0</v>
      </c>
      <c r="AJ501" s="196">
        <f t="shared" si="147"/>
        <v>0</v>
      </c>
      <c r="AK501" s="11">
        <f t="shared" si="148"/>
        <v>0</v>
      </c>
      <c r="AL501" s="11">
        <f t="shared" si="149"/>
        <v>0</v>
      </c>
      <c r="AM501" s="11">
        <f t="shared" si="150"/>
        <v>0</v>
      </c>
      <c r="AN501" s="33">
        <f t="shared" si="136"/>
        <v>0</v>
      </c>
      <c r="AP501" s="33">
        <f t="shared" si="151"/>
        <v>0</v>
      </c>
      <c r="AQ501" s="93">
        <f t="shared" si="137"/>
        <v>0</v>
      </c>
      <c r="AR501" s="11">
        <f t="shared" si="138"/>
        <v>0</v>
      </c>
      <c r="AS501" s="11">
        <f t="shared" si="139"/>
        <v>0</v>
      </c>
      <c r="AT501" s="11">
        <f t="shared" si="153"/>
        <v>0</v>
      </c>
      <c r="AU501" s="11">
        <f t="shared" si="140"/>
        <v>0</v>
      </c>
      <c r="AV501" s="11">
        <f t="shared" si="141"/>
        <v>0</v>
      </c>
      <c r="AW501" s="11">
        <f t="shared" si="142"/>
        <v>0</v>
      </c>
    </row>
    <row r="502" spans="1:49">
      <c r="A502" s="38">
        <v>491</v>
      </c>
      <c r="B502" s="182" t="s">
        <v>282</v>
      </c>
      <c r="C502" s="201"/>
      <c r="D502" s="31"/>
      <c r="E502" s="184"/>
      <c r="F502" s="31"/>
      <c r="G502" s="31"/>
      <c r="H502" s="185">
        <f t="shared" si="143"/>
        <v>0</v>
      </c>
      <c r="I502" s="32"/>
      <c r="J502" s="219"/>
      <c r="K502" s="219"/>
      <c r="L502" s="178"/>
      <c r="M502" s="174">
        <f t="shared" si="144"/>
        <v>0</v>
      </c>
      <c r="N502" s="175" t="str">
        <f t="shared" si="145"/>
        <v/>
      </c>
      <c r="O502" s="176"/>
      <c r="P502" s="219"/>
      <c r="Q502" s="177">
        <f t="shared" si="152"/>
        <v>0</v>
      </c>
      <c r="R502" s="176"/>
      <c r="S502" s="176"/>
      <c r="T502" s="176"/>
      <c r="U502" s="176"/>
      <c r="V502" s="31"/>
      <c r="W502" s="219"/>
      <c r="X502" s="219"/>
      <c r="Y502" s="194">
        <f t="shared" si="135"/>
        <v>0</v>
      </c>
      <c r="Z502" s="36" t="s">
        <v>187</v>
      </c>
      <c r="AA502" s="36" t="s">
        <v>187</v>
      </c>
      <c r="AB502" s="219"/>
      <c r="AC502" s="36" t="s">
        <v>187</v>
      </c>
      <c r="AD502" s="36" t="s">
        <v>187</v>
      </c>
      <c r="AE502" s="219"/>
      <c r="AF502" s="36" t="s">
        <v>187</v>
      </c>
      <c r="AG502" s="36" t="s">
        <v>187</v>
      </c>
      <c r="AH502" s="219"/>
      <c r="AI502" s="198">
        <f t="shared" si="146"/>
        <v>0</v>
      </c>
      <c r="AJ502" s="196">
        <f t="shared" si="147"/>
        <v>0</v>
      </c>
      <c r="AK502" s="11">
        <f t="shared" si="148"/>
        <v>0</v>
      </c>
      <c r="AL502" s="11">
        <f t="shared" si="149"/>
        <v>0</v>
      </c>
      <c r="AM502" s="11">
        <f t="shared" si="150"/>
        <v>0</v>
      </c>
      <c r="AN502" s="33">
        <f t="shared" si="136"/>
        <v>0</v>
      </c>
      <c r="AP502" s="33">
        <f t="shared" si="151"/>
        <v>0</v>
      </c>
      <c r="AQ502" s="93">
        <f t="shared" si="137"/>
        <v>0</v>
      </c>
      <c r="AR502" s="11">
        <f t="shared" si="138"/>
        <v>0</v>
      </c>
      <c r="AS502" s="11">
        <f t="shared" si="139"/>
        <v>0</v>
      </c>
      <c r="AT502" s="11">
        <f t="shared" si="153"/>
        <v>0</v>
      </c>
      <c r="AU502" s="11">
        <f t="shared" si="140"/>
        <v>0</v>
      </c>
      <c r="AV502" s="11">
        <f t="shared" si="141"/>
        <v>0</v>
      </c>
      <c r="AW502" s="11">
        <f t="shared" si="142"/>
        <v>0</v>
      </c>
    </row>
    <row r="503" spans="1:49">
      <c r="A503" s="38">
        <v>492</v>
      </c>
      <c r="B503" s="182" t="s">
        <v>282</v>
      </c>
      <c r="C503" s="201"/>
      <c r="D503" s="31"/>
      <c r="E503" s="184"/>
      <c r="F503" s="31"/>
      <c r="G503" s="31"/>
      <c r="H503" s="185">
        <f t="shared" si="143"/>
        <v>0</v>
      </c>
      <c r="I503" s="32"/>
      <c r="J503" s="219"/>
      <c r="K503" s="219"/>
      <c r="L503" s="178"/>
      <c r="M503" s="174">
        <f t="shared" si="144"/>
        <v>0</v>
      </c>
      <c r="N503" s="175" t="str">
        <f t="shared" si="145"/>
        <v/>
      </c>
      <c r="O503" s="176"/>
      <c r="P503" s="219"/>
      <c r="Q503" s="177">
        <f t="shared" si="152"/>
        <v>0</v>
      </c>
      <c r="R503" s="176"/>
      <c r="S503" s="176"/>
      <c r="T503" s="176"/>
      <c r="U503" s="176"/>
      <c r="V503" s="31"/>
      <c r="W503" s="219"/>
      <c r="X503" s="219"/>
      <c r="Y503" s="194">
        <f t="shared" si="135"/>
        <v>0</v>
      </c>
      <c r="Z503" s="36" t="s">
        <v>187</v>
      </c>
      <c r="AA503" s="36" t="s">
        <v>187</v>
      </c>
      <c r="AB503" s="219"/>
      <c r="AC503" s="36" t="s">
        <v>187</v>
      </c>
      <c r="AD503" s="36" t="s">
        <v>187</v>
      </c>
      <c r="AE503" s="219"/>
      <c r="AF503" s="36" t="s">
        <v>187</v>
      </c>
      <c r="AG503" s="36" t="s">
        <v>187</v>
      </c>
      <c r="AH503" s="219"/>
      <c r="AI503" s="198">
        <f t="shared" si="146"/>
        <v>0</v>
      </c>
      <c r="AJ503" s="196">
        <f t="shared" si="147"/>
        <v>0</v>
      </c>
      <c r="AK503" s="11">
        <f t="shared" si="148"/>
        <v>0</v>
      </c>
      <c r="AL503" s="11">
        <f t="shared" si="149"/>
        <v>0</v>
      </c>
      <c r="AM503" s="11">
        <f t="shared" si="150"/>
        <v>0</v>
      </c>
      <c r="AN503" s="33">
        <f t="shared" si="136"/>
        <v>0</v>
      </c>
      <c r="AP503" s="33">
        <f t="shared" si="151"/>
        <v>0</v>
      </c>
      <c r="AQ503" s="93">
        <f t="shared" si="137"/>
        <v>0</v>
      </c>
      <c r="AR503" s="11">
        <f t="shared" si="138"/>
        <v>0</v>
      </c>
      <c r="AS503" s="11">
        <f t="shared" si="139"/>
        <v>0</v>
      </c>
      <c r="AT503" s="11">
        <f t="shared" si="153"/>
        <v>0</v>
      </c>
      <c r="AU503" s="11">
        <f t="shared" si="140"/>
        <v>0</v>
      </c>
      <c r="AV503" s="11">
        <f t="shared" si="141"/>
        <v>0</v>
      </c>
      <c r="AW503" s="11">
        <f t="shared" si="142"/>
        <v>0</v>
      </c>
    </row>
    <row r="504" spans="1:49">
      <c r="A504" s="38">
        <v>493</v>
      </c>
      <c r="B504" s="182" t="s">
        <v>282</v>
      </c>
      <c r="C504" s="201"/>
      <c r="D504" s="31"/>
      <c r="E504" s="184"/>
      <c r="F504" s="31"/>
      <c r="G504" s="31"/>
      <c r="H504" s="185">
        <f t="shared" si="143"/>
        <v>0</v>
      </c>
      <c r="I504" s="32"/>
      <c r="J504" s="219"/>
      <c r="K504" s="219"/>
      <c r="L504" s="178"/>
      <c r="M504" s="174">
        <f t="shared" si="144"/>
        <v>0</v>
      </c>
      <c r="N504" s="175" t="str">
        <f t="shared" si="145"/>
        <v/>
      </c>
      <c r="O504" s="176"/>
      <c r="P504" s="219"/>
      <c r="Q504" s="177">
        <f t="shared" si="152"/>
        <v>0</v>
      </c>
      <c r="R504" s="176"/>
      <c r="S504" s="176"/>
      <c r="T504" s="176"/>
      <c r="U504" s="176"/>
      <c r="V504" s="31"/>
      <c r="W504" s="219"/>
      <c r="X504" s="219"/>
      <c r="Y504" s="194">
        <f t="shared" si="135"/>
        <v>0</v>
      </c>
      <c r="Z504" s="36" t="s">
        <v>187</v>
      </c>
      <c r="AA504" s="36" t="s">
        <v>187</v>
      </c>
      <c r="AB504" s="219"/>
      <c r="AC504" s="36" t="s">
        <v>187</v>
      </c>
      <c r="AD504" s="36" t="s">
        <v>187</v>
      </c>
      <c r="AE504" s="219"/>
      <c r="AF504" s="36" t="s">
        <v>187</v>
      </c>
      <c r="AG504" s="36" t="s">
        <v>187</v>
      </c>
      <c r="AH504" s="219"/>
      <c r="AI504" s="198">
        <f t="shared" si="146"/>
        <v>0</v>
      </c>
      <c r="AJ504" s="196">
        <f t="shared" si="147"/>
        <v>0</v>
      </c>
      <c r="AK504" s="11">
        <f t="shared" si="148"/>
        <v>0</v>
      </c>
      <c r="AL504" s="11">
        <f t="shared" si="149"/>
        <v>0</v>
      </c>
      <c r="AM504" s="11">
        <f t="shared" si="150"/>
        <v>0</v>
      </c>
      <c r="AN504" s="33">
        <f t="shared" si="136"/>
        <v>0</v>
      </c>
      <c r="AP504" s="33">
        <f t="shared" si="151"/>
        <v>0</v>
      </c>
      <c r="AQ504" s="93">
        <f t="shared" si="137"/>
        <v>0</v>
      </c>
      <c r="AR504" s="11">
        <f t="shared" si="138"/>
        <v>0</v>
      </c>
      <c r="AS504" s="11">
        <f t="shared" si="139"/>
        <v>0</v>
      </c>
      <c r="AT504" s="11">
        <f t="shared" si="153"/>
        <v>0</v>
      </c>
      <c r="AU504" s="11">
        <f t="shared" si="140"/>
        <v>0</v>
      </c>
      <c r="AV504" s="11">
        <f t="shared" si="141"/>
        <v>0</v>
      </c>
      <c r="AW504" s="11">
        <f t="shared" si="142"/>
        <v>0</v>
      </c>
    </row>
    <row r="505" spans="1:49">
      <c r="A505" s="38">
        <v>494</v>
      </c>
      <c r="B505" s="182" t="s">
        <v>282</v>
      </c>
      <c r="C505" s="201"/>
      <c r="D505" s="31"/>
      <c r="E505" s="184"/>
      <c r="F505" s="31"/>
      <c r="G505" s="31"/>
      <c r="H505" s="185">
        <f t="shared" si="143"/>
        <v>0</v>
      </c>
      <c r="I505" s="32"/>
      <c r="J505" s="219"/>
      <c r="K505" s="219"/>
      <c r="L505" s="178"/>
      <c r="M505" s="174">
        <f t="shared" si="144"/>
        <v>0</v>
      </c>
      <c r="N505" s="175" t="str">
        <f t="shared" si="145"/>
        <v/>
      </c>
      <c r="O505" s="176"/>
      <c r="P505" s="219"/>
      <c r="Q505" s="177">
        <f t="shared" si="152"/>
        <v>0</v>
      </c>
      <c r="R505" s="176"/>
      <c r="S505" s="176"/>
      <c r="T505" s="176"/>
      <c r="U505" s="176"/>
      <c r="V505" s="31"/>
      <c r="W505" s="219"/>
      <c r="X505" s="219"/>
      <c r="Y505" s="194">
        <f t="shared" si="135"/>
        <v>0</v>
      </c>
      <c r="Z505" s="36" t="s">
        <v>187</v>
      </c>
      <c r="AA505" s="36" t="s">
        <v>187</v>
      </c>
      <c r="AB505" s="219"/>
      <c r="AC505" s="36" t="s">
        <v>187</v>
      </c>
      <c r="AD505" s="36" t="s">
        <v>187</v>
      </c>
      <c r="AE505" s="219"/>
      <c r="AF505" s="36" t="s">
        <v>187</v>
      </c>
      <c r="AG505" s="36" t="s">
        <v>187</v>
      </c>
      <c r="AH505" s="219"/>
      <c r="AI505" s="198">
        <f t="shared" si="146"/>
        <v>0</v>
      </c>
      <c r="AJ505" s="196">
        <f t="shared" si="147"/>
        <v>0</v>
      </c>
      <c r="AK505" s="11">
        <f t="shared" si="148"/>
        <v>0</v>
      </c>
      <c r="AL505" s="11">
        <f t="shared" si="149"/>
        <v>0</v>
      </c>
      <c r="AM505" s="11">
        <f t="shared" si="150"/>
        <v>0</v>
      </c>
      <c r="AN505" s="33">
        <f t="shared" si="136"/>
        <v>0</v>
      </c>
      <c r="AP505" s="33">
        <f t="shared" si="151"/>
        <v>0</v>
      </c>
      <c r="AQ505" s="93">
        <f t="shared" si="137"/>
        <v>0</v>
      </c>
      <c r="AR505" s="11">
        <f t="shared" si="138"/>
        <v>0</v>
      </c>
      <c r="AS505" s="11">
        <f t="shared" si="139"/>
        <v>0</v>
      </c>
      <c r="AT505" s="11">
        <f t="shared" si="153"/>
        <v>0</v>
      </c>
      <c r="AU505" s="11">
        <f t="shared" si="140"/>
        <v>0</v>
      </c>
      <c r="AV505" s="11">
        <f t="shared" si="141"/>
        <v>0</v>
      </c>
      <c r="AW505" s="11">
        <f t="shared" si="142"/>
        <v>0</v>
      </c>
    </row>
    <row r="506" spans="1:49">
      <c r="A506" s="38">
        <v>495</v>
      </c>
      <c r="B506" s="182" t="s">
        <v>282</v>
      </c>
      <c r="C506" s="201"/>
      <c r="D506" s="31"/>
      <c r="E506" s="184"/>
      <c r="F506" s="31"/>
      <c r="G506" s="31"/>
      <c r="H506" s="185">
        <f t="shared" si="143"/>
        <v>0</v>
      </c>
      <c r="I506" s="32"/>
      <c r="J506" s="219"/>
      <c r="K506" s="219"/>
      <c r="L506" s="178"/>
      <c r="M506" s="174">
        <f t="shared" si="144"/>
        <v>0</v>
      </c>
      <c r="N506" s="175" t="str">
        <f t="shared" si="145"/>
        <v/>
      </c>
      <c r="O506" s="176"/>
      <c r="P506" s="219"/>
      <c r="Q506" s="177">
        <f t="shared" si="152"/>
        <v>0</v>
      </c>
      <c r="R506" s="176"/>
      <c r="S506" s="176"/>
      <c r="T506" s="176"/>
      <c r="U506" s="176"/>
      <c r="V506" s="31"/>
      <c r="W506" s="219"/>
      <c r="X506" s="219"/>
      <c r="Y506" s="194">
        <f t="shared" si="135"/>
        <v>0</v>
      </c>
      <c r="Z506" s="36" t="s">
        <v>187</v>
      </c>
      <c r="AA506" s="36" t="s">
        <v>187</v>
      </c>
      <c r="AB506" s="219"/>
      <c r="AC506" s="36" t="s">
        <v>187</v>
      </c>
      <c r="AD506" s="36" t="s">
        <v>187</v>
      </c>
      <c r="AE506" s="219"/>
      <c r="AF506" s="36" t="s">
        <v>187</v>
      </c>
      <c r="AG506" s="36" t="s">
        <v>187</v>
      </c>
      <c r="AH506" s="219"/>
      <c r="AI506" s="198">
        <f t="shared" si="146"/>
        <v>0</v>
      </c>
      <c r="AJ506" s="196">
        <f t="shared" si="147"/>
        <v>0</v>
      </c>
      <c r="AK506" s="11">
        <f t="shared" si="148"/>
        <v>0</v>
      </c>
      <c r="AL506" s="11">
        <f t="shared" si="149"/>
        <v>0</v>
      </c>
      <c r="AM506" s="11">
        <f t="shared" si="150"/>
        <v>0</v>
      </c>
      <c r="AN506" s="33">
        <f t="shared" si="136"/>
        <v>0</v>
      </c>
      <c r="AP506" s="33">
        <f t="shared" si="151"/>
        <v>0</v>
      </c>
      <c r="AQ506" s="93">
        <f t="shared" si="137"/>
        <v>0</v>
      </c>
      <c r="AR506" s="11">
        <f t="shared" si="138"/>
        <v>0</v>
      </c>
      <c r="AS506" s="11">
        <f t="shared" si="139"/>
        <v>0</v>
      </c>
      <c r="AT506" s="11">
        <f t="shared" si="153"/>
        <v>0</v>
      </c>
      <c r="AU506" s="11">
        <f t="shared" si="140"/>
        <v>0</v>
      </c>
      <c r="AV506" s="11">
        <f t="shared" si="141"/>
        <v>0</v>
      </c>
      <c r="AW506" s="11">
        <f t="shared" si="142"/>
        <v>0</v>
      </c>
    </row>
    <row r="507" spans="1:49">
      <c r="A507" s="38">
        <v>496</v>
      </c>
      <c r="B507" s="182" t="s">
        <v>282</v>
      </c>
      <c r="C507" s="201"/>
      <c r="D507" s="31"/>
      <c r="E507" s="184"/>
      <c r="F507" s="31"/>
      <c r="G507" s="31"/>
      <c r="H507" s="185">
        <f t="shared" si="143"/>
        <v>0</v>
      </c>
      <c r="I507" s="32"/>
      <c r="J507" s="219"/>
      <c r="K507" s="219"/>
      <c r="L507" s="178"/>
      <c r="M507" s="174">
        <f t="shared" si="144"/>
        <v>0</v>
      </c>
      <c r="N507" s="175" t="str">
        <f t="shared" si="145"/>
        <v/>
      </c>
      <c r="O507" s="176"/>
      <c r="P507" s="219"/>
      <c r="Q507" s="177">
        <f t="shared" si="152"/>
        <v>0</v>
      </c>
      <c r="R507" s="176"/>
      <c r="S507" s="176"/>
      <c r="T507" s="176"/>
      <c r="U507" s="176"/>
      <c r="V507" s="31"/>
      <c r="W507" s="219"/>
      <c r="X507" s="219"/>
      <c r="Y507" s="194">
        <f t="shared" si="135"/>
        <v>0</v>
      </c>
      <c r="Z507" s="36" t="s">
        <v>187</v>
      </c>
      <c r="AA507" s="36" t="s">
        <v>187</v>
      </c>
      <c r="AB507" s="219"/>
      <c r="AC507" s="36" t="s">
        <v>187</v>
      </c>
      <c r="AD507" s="36" t="s">
        <v>187</v>
      </c>
      <c r="AE507" s="219"/>
      <c r="AF507" s="36" t="s">
        <v>187</v>
      </c>
      <c r="AG507" s="36" t="s">
        <v>187</v>
      </c>
      <c r="AH507" s="219"/>
      <c r="AI507" s="198">
        <f t="shared" si="146"/>
        <v>0</v>
      </c>
      <c r="AJ507" s="196">
        <f t="shared" si="147"/>
        <v>0</v>
      </c>
      <c r="AK507" s="11">
        <f t="shared" si="148"/>
        <v>0</v>
      </c>
      <c r="AL507" s="11">
        <f t="shared" si="149"/>
        <v>0</v>
      </c>
      <c r="AM507" s="11">
        <f t="shared" si="150"/>
        <v>0</v>
      </c>
      <c r="AN507" s="33">
        <f t="shared" si="136"/>
        <v>0</v>
      </c>
      <c r="AP507" s="33">
        <f t="shared" si="151"/>
        <v>0</v>
      </c>
      <c r="AQ507" s="93">
        <f t="shared" si="137"/>
        <v>0</v>
      </c>
      <c r="AR507" s="11">
        <f t="shared" si="138"/>
        <v>0</v>
      </c>
      <c r="AS507" s="11">
        <f t="shared" si="139"/>
        <v>0</v>
      </c>
      <c r="AT507" s="11">
        <f t="shared" si="153"/>
        <v>0</v>
      </c>
      <c r="AU507" s="11">
        <f t="shared" si="140"/>
        <v>0</v>
      </c>
      <c r="AV507" s="11">
        <f t="shared" si="141"/>
        <v>0</v>
      </c>
      <c r="AW507" s="11">
        <f t="shared" si="142"/>
        <v>0</v>
      </c>
    </row>
    <row r="508" spans="1:49">
      <c r="A508" s="38">
        <v>497</v>
      </c>
      <c r="B508" s="182" t="s">
        <v>282</v>
      </c>
      <c r="C508" s="201"/>
      <c r="D508" s="31"/>
      <c r="E508" s="184"/>
      <c r="F508" s="31"/>
      <c r="G508" s="31"/>
      <c r="H508" s="185">
        <f t="shared" si="143"/>
        <v>0</v>
      </c>
      <c r="I508" s="32"/>
      <c r="J508" s="219"/>
      <c r="K508" s="219"/>
      <c r="L508" s="178"/>
      <c r="M508" s="174">
        <f t="shared" si="144"/>
        <v>0</v>
      </c>
      <c r="N508" s="175" t="str">
        <f t="shared" si="145"/>
        <v/>
      </c>
      <c r="O508" s="176"/>
      <c r="P508" s="219"/>
      <c r="Q508" s="177">
        <f t="shared" si="152"/>
        <v>0</v>
      </c>
      <c r="R508" s="176"/>
      <c r="S508" s="176"/>
      <c r="T508" s="176"/>
      <c r="U508" s="176"/>
      <c r="V508" s="31"/>
      <c r="W508" s="219"/>
      <c r="X508" s="219"/>
      <c r="Y508" s="194">
        <f t="shared" si="135"/>
        <v>0</v>
      </c>
      <c r="Z508" s="36" t="s">
        <v>187</v>
      </c>
      <c r="AA508" s="36" t="s">
        <v>187</v>
      </c>
      <c r="AB508" s="219"/>
      <c r="AC508" s="36" t="s">
        <v>187</v>
      </c>
      <c r="AD508" s="36" t="s">
        <v>187</v>
      </c>
      <c r="AE508" s="219"/>
      <c r="AF508" s="36" t="s">
        <v>187</v>
      </c>
      <c r="AG508" s="36" t="s">
        <v>187</v>
      </c>
      <c r="AH508" s="219"/>
      <c r="AI508" s="198">
        <f t="shared" si="146"/>
        <v>0</v>
      </c>
      <c r="AJ508" s="196">
        <f t="shared" si="147"/>
        <v>0</v>
      </c>
      <c r="AK508" s="11">
        <f t="shared" si="148"/>
        <v>0</v>
      </c>
      <c r="AL508" s="11">
        <f t="shared" si="149"/>
        <v>0</v>
      </c>
      <c r="AM508" s="11">
        <f t="shared" si="150"/>
        <v>0</v>
      </c>
      <c r="AN508" s="33">
        <f t="shared" si="136"/>
        <v>0</v>
      </c>
      <c r="AP508" s="33">
        <f t="shared" si="151"/>
        <v>0</v>
      </c>
      <c r="AQ508" s="93">
        <f t="shared" si="137"/>
        <v>0</v>
      </c>
      <c r="AR508" s="11">
        <f t="shared" si="138"/>
        <v>0</v>
      </c>
      <c r="AS508" s="11">
        <f t="shared" si="139"/>
        <v>0</v>
      </c>
      <c r="AT508" s="11">
        <f t="shared" si="153"/>
        <v>0</v>
      </c>
      <c r="AU508" s="11">
        <f t="shared" si="140"/>
        <v>0</v>
      </c>
      <c r="AV508" s="11">
        <f t="shared" si="141"/>
        <v>0</v>
      </c>
      <c r="AW508" s="11">
        <f t="shared" si="142"/>
        <v>0</v>
      </c>
    </row>
    <row r="509" spans="1:49">
      <c r="A509" s="38">
        <v>498</v>
      </c>
      <c r="B509" s="182" t="s">
        <v>282</v>
      </c>
      <c r="C509" s="201"/>
      <c r="D509" s="31"/>
      <c r="E509" s="184"/>
      <c r="F509" s="31"/>
      <c r="G509" s="31"/>
      <c r="H509" s="185">
        <f t="shared" si="143"/>
        <v>0</v>
      </c>
      <c r="I509" s="32"/>
      <c r="J509" s="219"/>
      <c r="K509" s="219"/>
      <c r="L509" s="178"/>
      <c r="M509" s="174">
        <f t="shared" si="144"/>
        <v>0</v>
      </c>
      <c r="N509" s="175" t="str">
        <f t="shared" si="145"/>
        <v/>
      </c>
      <c r="O509" s="176"/>
      <c r="P509" s="219"/>
      <c r="Q509" s="177">
        <f t="shared" si="152"/>
        <v>0</v>
      </c>
      <c r="R509" s="176"/>
      <c r="S509" s="176"/>
      <c r="T509" s="176"/>
      <c r="U509" s="176"/>
      <c r="V509" s="31"/>
      <c r="W509" s="219"/>
      <c r="X509" s="219"/>
      <c r="Y509" s="194">
        <f t="shared" si="135"/>
        <v>0</v>
      </c>
      <c r="Z509" s="36" t="s">
        <v>187</v>
      </c>
      <c r="AA509" s="36" t="s">
        <v>187</v>
      </c>
      <c r="AB509" s="219"/>
      <c r="AC509" s="36" t="s">
        <v>187</v>
      </c>
      <c r="AD509" s="36" t="s">
        <v>187</v>
      </c>
      <c r="AE509" s="219"/>
      <c r="AF509" s="36" t="s">
        <v>187</v>
      </c>
      <c r="AG509" s="36" t="s">
        <v>187</v>
      </c>
      <c r="AH509" s="219"/>
      <c r="AI509" s="198">
        <f t="shared" si="146"/>
        <v>0</v>
      </c>
      <c r="AJ509" s="196">
        <f t="shared" si="147"/>
        <v>0</v>
      </c>
      <c r="AK509" s="11">
        <f t="shared" si="148"/>
        <v>0</v>
      </c>
      <c r="AL509" s="11">
        <f t="shared" si="149"/>
        <v>0</v>
      </c>
      <c r="AM509" s="11">
        <f t="shared" si="150"/>
        <v>0</v>
      </c>
      <c r="AN509" s="33">
        <f t="shared" si="136"/>
        <v>0</v>
      </c>
      <c r="AP509" s="33">
        <f t="shared" si="151"/>
        <v>0</v>
      </c>
      <c r="AQ509" s="93">
        <f t="shared" si="137"/>
        <v>0</v>
      </c>
      <c r="AR509" s="11">
        <f t="shared" si="138"/>
        <v>0</v>
      </c>
      <c r="AS509" s="11">
        <f t="shared" si="139"/>
        <v>0</v>
      </c>
      <c r="AT509" s="11">
        <f t="shared" si="153"/>
        <v>0</v>
      </c>
      <c r="AU509" s="11">
        <f t="shared" si="140"/>
        <v>0</v>
      </c>
      <c r="AV509" s="11">
        <f t="shared" si="141"/>
        <v>0</v>
      </c>
      <c r="AW509" s="11">
        <f t="shared" si="142"/>
        <v>0</v>
      </c>
    </row>
    <row r="510" spans="1:49">
      <c r="A510" s="38">
        <v>499</v>
      </c>
      <c r="B510" s="182" t="s">
        <v>282</v>
      </c>
      <c r="C510" s="201"/>
      <c r="D510" s="31"/>
      <c r="E510" s="184"/>
      <c r="F510" s="31"/>
      <c r="G510" s="31"/>
      <c r="H510" s="185">
        <f t="shared" si="143"/>
        <v>0</v>
      </c>
      <c r="I510" s="32"/>
      <c r="J510" s="219"/>
      <c r="K510" s="219"/>
      <c r="L510" s="178"/>
      <c r="M510" s="174">
        <f t="shared" si="144"/>
        <v>0</v>
      </c>
      <c r="N510" s="175" t="str">
        <f t="shared" si="145"/>
        <v/>
      </c>
      <c r="O510" s="176"/>
      <c r="P510" s="219"/>
      <c r="Q510" s="177">
        <f t="shared" si="152"/>
        <v>0</v>
      </c>
      <c r="R510" s="176"/>
      <c r="S510" s="176"/>
      <c r="T510" s="176"/>
      <c r="U510" s="176"/>
      <c r="V510" s="31"/>
      <c r="W510" s="219"/>
      <c r="X510" s="219"/>
      <c r="Y510" s="194">
        <f t="shared" si="135"/>
        <v>0</v>
      </c>
      <c r="Z510" s="36" t="s">
        <v>187</v>
      </c>
      <c r="AA510" s="36" t="s">
        <v>187</v>
      </c>
      <c r="AB510" s="219"/>
      <c r="AC510" s="36" t="s">
        <v>187</v>
      </c>
      <c r="AD510" s="36" t="s">
        <v>187</v>
      </c>
      <c r="AE510" s="219"/>
      <c r="AF510" s="36" t="s">
        <v>187</v>
      </c>
      <c r="AG510" s="36" t="s">
        <v>187</v>
      </c>
      <c r="AH510" s="219"/>
      <c r="AI510" s="198">
        <f t="shared" si="146"/>
        <v>0</v>
      </c>
      <c r="AJ510" s="196">
        <f t="shared" si="147"/>
        <v>0</v>
      </c>
      <c r="AK510" s="11">
        <f t="shared" si="148"/>
        <v>0</v>
      </c>
      <c r="AL510" s="11">
        <f t="shared" si="149"/>
        <v>0</v>
      </c>
      <c r="AM510" s="11">
        <f t="shared" si="150"/>
        <v>0</v>
      </c>
      <c r="AN510" s="33">
        <f t="shared" si="136"/>
        <v>0</v>
      </c>
      <c r="AP510" s="33">
        <f t="shared" si="151"/>
        <v>0</v>
      </c>
      <c r="AQ510" s="93">
        <f t="shared" si="137"/>
        <v>0</v>
      </c>
      <c r="AR510" s="11">
        <f t="shared" si="138"/>
        <v>0</v>
      </c>
      <c r="AS510" s="11">
        <f t="shared" si="139"/>
        <v>0</v>
      </c>
      <c r="AT510" s="11">
        <f t="shared" si="153"/>
        <v>0</v>
      </c>
      <c r="AU510" s="11">
        <f t="shared" si="140"/>
        <v>0</v>
      </c>
      <c r="AV510" s="11">
        <f t="shared" si="141"/>
        <v>0</v>
      </c>
      <c r="AW510" s="11">
        <f t="shared" si="142"/>
        <v>0</v>
      </c>
    </row>
    <row r="511" spans="1:49">
      <c r="A511" s="38">
        <v>500</v>
      </c>
      <c r="B511" s="182" t="s">
        <v>282</v>
      </c>
      <c r="C511" s="201"/>
      <c r="D511" s="31"/>
      <c r="E511" s="184"/>
      <c r="F511" s="31"/>
      <c r="G511" s="31"/>
      <c r="H511" s="185">
        <f t="shared" si="143"/>
        <v>0</v>
      </c>
      <c r="I511" s="32"/>
      <c r="J511" s="219"/>
      <c r="K511" s="219"/>
      <c r="L511" s="178"/>
      <c r="M511" s="174">
        <f t="shared" si="144"/>
        <v>0</v>
      </c>
      <c r="N511" s="175" t="str">
        <f t="shared" si="145"/>
        <v/>
      </c>
      <c r="O511" s="176"/>
      <c r="P511" s="219"/>
      <c r="Q511" s="177">
        <f t="shared" si="152"/>
        <v>0</v>
      </c>
      <c r="R511" s="176"/>
      <c r="S511" s="176"/>
      <c r="T511" s="176"/>
      <c r="U511" s="176"/>
      <c r="V511" s="31"/>
      <c r="W511" s="219"/>
      <c r="X511" s="219"/>
      <c r="Y511" s="194">
        <f t="shared" si="135"/>
        <v>0</v>
      </c>
      <c r="Z511" s="36" t="s">
        <v>187</v>
      </c>
      <c r="AA511" s="36" t="s">
        <v>187</v>
      </c>
      <c r="AB511" s="219"/>
      <c r="AC511" s="36" t="s">
        <v>187</v>
      </c>
      <c r="AD511" s="36" t="s">
        <v>187</v>
      </c>
      <c r="AE511" s="219"/>
      <c r="AF511" s="36" t="s">
        <v>187</v>
      </c>
      <c r="AG511" s="36" t="s">
        <v>187</v>
      </c>
      <c r="AH511" s="219"/>
      <c r="AI511" s="198">
        <f t="shared" si="146"/>
        <v>0</v>
      </c>
      <c r="AJ511" s="196">
        <f t="shared" si="147"/>
        <v>0</v>
      </c>
      <c r="AK511" s="11">
        <f t="shared" si="148"/>
        <v>0</v>
      </c>
      <c r="AL511" s="11">
        <f t="shared" si="149"/>
        <v>0</v>
      </c>
      <c r="AM511" s="11">
        <f t="shared" si="150"/>
        <v>0</v>
      </c>
      <c r="AN511" s="33">
        <f t="shared" si="136"/>
        <v>0</v>
      </c>
      <c r="AP511" s="33">
        <f t="shared" si="151"/>
        <v>0</v>
      </c>
      <c r="AQ511" s="93">
        <f t="shared" si="137"/>
        <v>0</v>
      </c>
      <c r="AR511" s="11">
        <f t="shared" si="138"/>
        <v>0</v>
      </c>
      <c r="AS511" s="11">
        <f t="shared" si="139"/>
        <v>0</v>
      </c>
      <c r="AT511" s="11">
        <f t="shared" si="153"/>
        <v>0</v>
      </c>
      <c r="AU511" s="11">
        <f t="shared" si="140"/>
        <v>0</v>
      </c>
      <c r="AV511" s="11">
        <f t="shared" si="141"/>
        <v>0</v>
      </c>
      <c r="AW511" s="11">
        <f t="shared" si="142"/>
        <v>0</v>
      </c>
    </row>
    <row r="512" spans="1:49">
      <c r="A512" s="39"/>
    </row>
    <row r="513" spans="1:1">
      <c r="A513" s="39"/>
    </row>
    <row r="514" spans="1:1">
      <c r="A514" s="39"/>
    </row>
    <row r="515" spans="1:1">
      <c r="A515" s="39"/>
    </row>
    <row r="516" spans="1:1">
      <c r="A516" s="39"/>
    </row>
    <row r="517" spans="1:1">
      <c r="A517" s="39"/>
    </row>
    <row r="518" spans="1:1">
      <c r="A518" s="39"/>
    </row>
    <row r="519" spans="1:1">
      <c r="A519" s="39"/>
    </row>
    <row r="520" spans="1:1">
      <c r="A520" s="39"/>
    </row>
    <row r="521" spans="1:1">
      <c r="A521" s="39"/>
    </row>
    <row r="522" spans="1:1">
      <c r="A522" s="39"/>
    </row>
    <row r="523" spans="1:1">
      <c r="A523" s="39"/>
    </row>
    <row r="524" spans="1:1">
      <c r="A524" s="39"/>
    </row>
    <row r="525" spans="1:1">
      <c r="A525" s="39"/>
    </row>
    <row r="526" spans="1:1">
      <c r="A526" s="39"/>
    </row>
    <row r="527" spans="1:1">
      <c r="A527" s="39"/>
    </row>
    <row r="528" spans="1:1">
      <c r="A528" s="39"/>
    </row>
    <row r="529" spans="1:1">
      <c r="A529" s="39"/>
    </row>
    <row r="530" spans="1:1">
      <c r="A530" s="39"/>
    </row>
    <row r="531" spans="1:1">
      <c r="A531" s="39"/>
    </row>
    <row r="532" spans="1:1">
      <c r="A532" s="39"/>
    </row>
    <row r="533" spans="1:1">
      <c r="A533" s="39"/>
    </row>
    <row r="534" spans="1:1">
      <c r="A534" s="39"/>
    </row>
    <row r="535" spans="1:1">
      <c r="A535" s="39"/>
    </row>
    <row r="536" spans="1:1">
      <c r="A536" s="39"/>
    </row>
    <row r="537" spans="1:1">
      <c r="A537" s="39"/>
    </row>
    <row r="538" spans="1:1">
      <c r="A538" s="39"/>
    </row>
    <row r="539" spans="1:1">
      <c r="A539" s="39"/>
    </row>
    <row r="540" spans="1:1">
      <c r="A540" s="39"/>
    </row>
    <row r="541" spans="1:1">
      <c r="A541" s="39"/>
    </row>
    <row r="542" spans="1:1">
      <c r="A542" s="39"/>
    </row>
    <row r="543" spans="1:1">
      <c r="A543" s="39"/>
    </row>
    <row r="544" spans="1:1">
      <c r="A544" s="39"/>
    </row>
    <row r="545" spans="1:1">
      <c r="A545" s="39"/>
    </row>
    <row r="546" spans="1:1">
      <c r="A546" s="39"/>
    </row>
    <row r="547" spans="1:1">
      <c r="A547" s="39"/>
    </row>
    <row r="548" spans="1:1">
      <c r="A548" s="39"/>
    </row>
    <row r="549" spans="1:1">
      <c r="A549" s="39"/>
    </row>
    <row r="550" spans="1:1">
      <c r="A550" s="39"/>
    </row>
    <row r="551" spans="1:1">
      <c r="A551" s="39"/>
    </row>
    <row r="552" spans="1:1">
      <c r="A552" s="39"/>
    </row>
    <row r="553" spans="1:1">
      <c r="A553" s="39"/>
    </row>
    <row r="554" spans="1:1">
      <c r="A554" s="39"/>
    </row>
    <row r="555" spans="1:1">
      <c r="A555" s="39"/>
    </row>
    <row r="556" spans="1:1">
      <c r="A556" s="39"/>
    </row>
    <row r="557" spans="1:1">
      <c r="A557" s="39"/>
    </row>
    <row r="558" spans="1:1">
      <c r="A558" s="39"/>
    </row>
    <row r="559" spans="1:1">
      <c r="A559" s="39"/>
    </row>
    <row r="560" spans="1:1">
      <c r="A560" s="39"/>
    </row>
    <row r="561" spans="1:1">
      <c r="A561" s="39"/>
    </row>
    <row r="562" spans="1:1">
      <c r="A562" s="39"/>
    </row>
    <row r="563" spans="1:1">
      <c r="A563" s="39"/>
    </row>
    <row r="564" spans="1:1">
      <c r="A564" s="39"/>
    </row>
    <row r="565" spans="1:1">
      <c r="A565" s="39"/>
    </row>
    <row r="566" spans="1:1">
      <c r="A566" s="39"/>
    </row>
    <row r="567" spans="1:1">
      <c r="A567" s="39"/>
    </row>
    <row r="568" spans="1:1">
      <c r="A568" s="39"/>
    </row>
    <row r="569" spans="1:1">
      <c r="A569" s="39"/>
    </row>
    <row r="570" spans="1:1">
      <c r="A570" s="39"/>
    </row>
    <row r="571" spans="1:1">
      <c r="A571" s="39"/>
    </row>
    <row r="572" spans="1:1">
      <c r="A572" s="39"/>
    </row>
    <row r="573" spans="1:1">
      <c r="A573" s="39"/>
    </row>
    <row r="574" spans="1:1">
      <c r="A574" s="39"/>
    </row>
    <row r="575" spans="1:1">
      <c r="A575" s="39"/>
    </row>
    <row r="576" spans="1:1">
      <c r="A576" s="39"/>
    </row>
    <row r="577" spans="1:1">
      <c r="A577" s="39"/>
    </row>
    <row r="578" spans="1:1">
      <c r="A578" s="39"/>
    </row>
    <row r="579" spans="1:1">
      <c r="A579" s="39"/>
    </row>
    <row r="580" spans="1:1">
      <c r="A580" s="39"/>
    </row>
    <row r="581" spans="1:1">
      <c r="A581" s="39"/>
    </row>
    <row r="582" spans="1:1">
      <c r="A582" s="39"/>
    </row>
    <row r="583" spans="1:1">
      <c r="A583" s="39"/>
    </row>
    <row r="584" spans="1:1">
      <c r="A584" s="39"/>
    </row>
    <row r="585" spans="1:1">
      <c r="A585" s="39"/>
    </row>
    <row r="586" spans="1:1">
      <c r="A586" s="39"/>
    </row>
    <row r="587" spans="1:1">
      <c r="A587" s="39"/>
    </row>
    <row r="588" spans="1:1">
      <c r="A588" s="39"/>
    </row>
    <row r="589" spans="1:1">
      <c r="A589" s="39"/>
    </row>
    <row r="590" spans="1:1">
      <c r="A590" s="39"/>
    </row>
    <row r="591" spans="1:1">
      <c r="A591" s="39"/>
    </row>
    <row r="592" spans="1:1">
      <c r="A592" s="39"/>
    </row>
    <row r="593" spans="1:1">
      <c r="A593" s="39"/>
    </row>
    <row r="594" spans="1:1">
      <c r="A594" s="39"/>
    </row>
    <row r="595" spans="1:1">
      <c r="A595" s="39"/>
    </row>
    <row r="596" spans="1:1">
      <c r="A596" s="39"/>
    </row>
    <row r="597" spans="1:1">
      <c r="A597" s="39"/>
    </row>
    <row r="598" spans="1:1">
      <c r="A598" s="39"/>
    </row>
    <row r="599" spans="1:1">
      <c r="A599" s="39"/>
    </row>
    <row r="600" spans="1:1">
      <c r="A600" s="39"/>
    </row>
    <row r="601" spans="1:1">
      <c r="A601" s="39"/>
    </row>
    <row r="602" spans="1:1">
      <c r="A602" s="39"/>
    </row>
    <row r="603" spans="1:1">
      <c r="A603" s="39"/>
    </row>
    <row r="604" spans="1:1">
      <c r="A604" s="39"/>
    </row>
    <row r="605" spans="1:1">
      <c r="A605" s="39"/>
    </row>
    <row r="606" spans="1:1">
      <c r="A606" s="39"/>
    </row>
    <row r="607" spans="1:1">
      <c r="A607" s="39"/>
    </row>
    <row r="608" spans="1:1">
      <c r="A608" s="39"/>
    </row>
    <row r="609" spans="1:1">
      <c r="A609" s="39"/>
    </row>
    <row r="610" spans="1:1">
      <c r="A610" s="39"/>
    </row>
    <row r="611" spans="1:1">
      <c r="A611" s="39"/>
    </row>
    <row r="612" spans="1:1">
      <c r="A612" s="39"/>
    </row>
    <row r="613" spans="1:1">
      <c r="A613" s="39"/>
    </row>
    <row r="614" spans="1:1">
      <c r="A614" s="39"/>
    </row>
    <row r="615" spans="1:1">
      <c r="A615" s="39"/>
    </row>
    <row r="616" spans="1:1">
      <c r="A616" s="39"/>
    </row>
    <row r="617" spans="1:1">
      <c r="A617" s="39"/>
    </row>
    <row r="618" spans="1:1">
      <c r="A618" s="39"/>
    </row>
    <row r="619" spans="1:1">
      <c r="A619" s="39"/>
    </row>
    <row r="620" spans="1:1">
      <c r="A620" s="39"/>
    </row>
    <row r="621" spans="1:1">
      <c r="A621" s="39"/>
    </row>
    <row r="622" spans="1:1">
      <c r="A622" s="39"/>
    </row>
    <row r="623" spans="1:1">
      <c r="A623" s="39"/>
    </row>
    <row r="624" spans="1:1">
      <c r="A624" s="39"/>
    </row>
    <row r="625" spans="1:1">
      <c r="A625" s="39"/>
    </row>
    <row r="626" spans="1:1">
      <c r="A626" s="39"/>
    </row>
    <row r="627" spans="1:1">
      <c r="A627" s="39"/>
    </row>
    <row r="628" spans="1:1">
      <c r="A628" s="39"/>
    </row>
    <row r="629" spans="1:1">
      <c r="A629" s="39"/>
    </row>
    <row r="630" spans="1:1">
      <c r="A630" s="39"/>
    </row>
    <row r="631" spans="1:1">
      <c r="A631" s="39"/>
    </row>
    <row r="632" spans="1:1">
      <c r="A632" s="39"/>
    </row>
    <row r="633" spans="1:1">
      <c r="A633" s="39"/>
    </row>
    <row r="634" spans="1:1">
      <c r="A634" s="39"/>
    </row>
    <row r="635" spans="1:1">
      <c r="A635" s="39"/>
    </row>
    <row r="636" spans="1:1">
      <c r="A636" s="39"/>
    </row>
    <row r="637" spans="1:1">
      <c r="A637" s="39"/>
    </row>
    <row r="638" spans="1:1">
      <c r="A638" s="39"/>
    </row>
    <row r="639" spans="1:1">
      <c r="A639" s="39"/>
    </row>
    <row r="640" spans="1:1">
      <c r="A640" s="39"/>
    </row>
    <row r="641" spans="1:1">
      <c r="A641" s="39"/>
    </row>
    <row r="642" spans="1:1">
      <c r="A642" s="39"/>
    </row>
    <row r="643" spans="1:1">
      <c r="A643" s="39"/>
    </row>
    <row r="644" spans="1:1">
      <c r="A644" s="39"/>
    </row>
    <row r="645" spans="1:1">
      <c r="A645" s="39"/>
    </row>
    <row r="646" spans="1:1">
      <c r="A646" s="39"/>
    </row>
    <row r="647" spans="1:1">
      <c r="A647" s="39"/>
    </row>
    <row r="648" spans="1:1">
      <c r="A648" s="39"/>
    </row>
    <row r="649" spans="1:1">
      <c r="A649" s="39"/>
    </row>
    <row r="650" spans="1:1">
      <c r="A650" s="39"/>
    </row>
    <row r="651" spans="1:1">
      <c r="A651" s="39"/>
    </row>
    <row r="652" spans="1:1">
      <c r="A652" s="39"/>
    </row>
    <row r="653" spans="1:1">
      <c r="A653" s="39"/>
    </row>
    <row r="654" spans="1:1">
      <c r="A654" s="39"/>
    </row>
    <row r="655" spans="1:1">
      <c r="A655" s="39"/>
    </row>
    <row r="656" spans="1:1">
      <c r="A656" s="39"/>
    </row>
    <row r="657" spans="1:1">
      <c r="A657" s="39"/>
    </row>
    <row r="658" spans="1:1">
      <c r="A658" s="39"/>
    </row>
    <row r="659" spans="1:1">
      <c r="A659" s="39"/>
    </row>
    <row r="660" spans="1:1">
      <c r="A660" s="39"/>
    </row>
    <row r="661" spans="1:1">
      <c r="A661" s="39"/>
    </row>
    <row r="662" spans="1:1">
      <c r="A662" s="39"/>
    </row>
    <row r="663" spans="1:1">
      <c r="A663" s="39"/>
    </row>
    <row r="664" spans="1:1">
      <c r="A664" s="39"/>
    </row>
    <row r="665" spans="1:1">
      <c r="A665" s="39"/>
    </row>
    <row r="666" spans="1:1">
      <c r="A666" s="39"/>
    </row>
    <row r="667" spans="1:1">
      <c r="A667" s="39"/>
    </row>
    <row r="668" spans="1:1">
      <c r="A668" s="39"/>
    </row>
    <row r="669" spans="1:1">
      <c r="A669" s="39"/>
    </row>
    <row r="670" spans="1:1">
      <c r="A670" s="39"/>
    </row>
    <row r="671" spans="1:1">
      <c r="A671" s="39"/>
    </row>
    <row r="672" spans="1:1">
      <c r="A672" s="39"/>
    </row>
    <row r="673" spans="1:1">
      <c r="A673" s="39"/>
    </row>
    <row r="674" spans="1:1">
      <c r="A674" s="39"/>
    </row>
    <row r="675" spans="1:1">
      <c r="A675" s="39"/>
    </row>
    <row r="676" spans="1:1">
      <c r="A676" s="39"/>
    </row>
    <row r="677" spans="1:1">
      <c r="A677" s="39"/>
    </row>
    <row r="678" spans="1:1">
      <c r="A678" s="39"/>
    </row>
    <row r="679" spans="1:1">
      <c r="A679" s="39"/>
    </row>
    <row r="680" spans="1:1">
      <c r="A680" s="39"/>
    </row>
    <row r="681" spans="1:1">
      <c r="A681" s="39"/>
    </row>
    <row r="682" spans="1:1">
      <c r="A682" s="39"/>
    </row>
    <row r="683" spans="1:1">
      <c r="A683" s="39"/>
    </row>
    <row r="684" spans="1:1">
      <c r="A684" s="39"/>
    </row>
    <row r="685" spans="1:1">
      <c r="A685" s="39"/>
    </row>
    <row r="686" spans="1:1">
      <c r="A686" s="39"/>
    </row>
    <row r="687" spans="1:1">
      <c r="A687" s="39"/>
    </row>
    <row r="688" spans="1:1">
      <c r="A688" s="39"/>
    </row>
    <row r="689" spans="1:1">
      <c r="A689" s="39"/>
    </row>
    <row r="690" spans="1:1">
      <c r="A690" s="39"/>
    </row>
    <row r="691" spans="1:1">
      <c r="A691" s="39"/>
    </row>
    <row r="692" spans="1:1">
      <c r="A692" s="39"/>
    </row>
    <row r="693" spans="1:1">
      <c r="A693" s="39"/>
    </row>
    <row r="694" spans="1:1">
      <c r="A694" s="39"/>
    </row>
    <row r="695" spans="1:1">
      <c r="A695" s="39"/>
    </row>
    <row r="696" spans="1:1">
      <c r="A696" s="39"/>
    </row>
    <row r="697" spans="1:1">
      <c r="A697" s="39"/>
    </row>
    <row r="698" spans="1:1">
      <c r="A698" s="39"/>
    </row>
    <row r="699" spans="1:1">
      <c r="A699" s="39"/>
    </row>
    <row r="700" spans="1:1">
      <c r="A700" s="39"/>
    </row>
    <row r="701" spans="1:1">
      <c r="A701" s="39"/>
    </row>
    <row r="702" spans="1:1">
      <c r="A702" s="39"/>
    </row>
    <row r="703" spans="1:1">
      <c r="A703" s="39"/>
    </row>
    <row r="704" spans="1:1">
      <c r="A704" s="39"/>
    </row>
    <row r="705" spans="1:1">
      <c r="A705" s="39"/>
    </row>
    <row r="706" spans="1:1">
      <c r="A706" s="39"/>
    </row>
    <row r="707" spans="1:1">
      <c r="A707" s="39"/>
    </row>
    <row r="708" spans="1:1">
      <c r="A708" s="39"/>
    </row>
    <row r="709" spans="1:1">
      <c r="A709" s="39"/>
    </row>
    <row r="710" spans="1:1">
      <c r="A710" s="39"/>
    </row>
    <row r="711" spans="1:1">
      <c r="A711" s="39"/>
    </row>
    <row r="712" spans="1:1">
      <c r="A712" s="39"/>
    </row>
    <row r="713" spans="1:1">
      <c r="A713" s="39"/>
    </row>
    <row r="714" spans="1:1">
      <c r="A714" s="39"/>
    </row>
    <row r="715" spans="1:1">
      <c r="A715" s="39"/>
    </row>
    <row r="716" spans="1:1">
      <c r="A716" s="39"/>
    </row>
    <row r="717" spans="1:1">
      <c r="A717" s="39"/>
    </row>
    <row r="718" spans="1:1">
      <c r="A718" s="39"/>
    </row>
    <row r="719" spans="1:1">
      <c r="A719" s="39"/>
    </row>
    <row r="720" spans="1:1">
      <c r="A720" s="39"/>
    </row>
    <row r="721" spans="1:1">
      <c r="A721" s="39"/>
    </row>
    <row r="722" spans="1:1">
      <c r="A722" s="39"/>
    </row>
    <row r="723" spans="1:1">
      <c r="A723" s="39"/>
    </row>
    <row r="724" spans="1:1">
      <c r="A724" s="39"/>
    </row>
    <row r="725" spans="1:1">
      <c r="A725" s="39"/>
    </row>
    <row r="726" spans="1:1">
      <c r="A726" s="39"/>
    </row>
    <row r="727" spans="1:1">
      <c r="A727" s="39"/>
    </row>
    <row r="728" spans="1:1">
      <c r="A728" s="39"/>
    </row>
    <row r="729" spans="1:1">
      <c r="A729" s="39"/>
    </row>
    <row r="730" spans="1:1">
      <c r="A730" s="39"/>
    </row>
    <row r="731" spans="1:1">
      <c r="A731" s="39"/>
    </row>
    <row r="732" spans="1:1">
      <c r="A732" s="39"/>
    </row>
    <row r="733" spans="1:1">
      <c r="A733" s="39"/>
    </row>
    <row r="734" spans="1:1">
      <c r="A734" s="39"/>
    </row>
    <row r="735" spans="1:1">
      <c r="A735" s="39"/>
    </row>
    <row r="736" spans="1:1">
      <c r="A736" s="39"/>
    </row>
    <row r="737" spans="1:1">
      <c r="A737" s="39"/>
    </row>
    <row r="738" spans="1:1">
      <c r="A738" s="39"/>
    </row>
    <row r="739" spans="1:1">
      <c r="A739" s="39"/>
    </row>
    <row r="740" spans="1:1">
      <c r="A740" s="39"/>
    </row>
    <row r="741" spans="1:1">
      <c r="A741" s="39"/>
    </row>
    <row r="742" spans="1:1">
      <c r="A742" s="39"/>
    </row>
    <row r="743" spans="1:1">
      <c r="A743" s="39"/>
    </row>
    <row r="744" spans="1:1">
      <c r="A744" s="39"/>
    </row>
    <row r="745" spans="1:1">
      <c r="A745" s="39"/>
    </row>
    <row r="746" spans="1:1">
      <c r="A746" s="39"/>
    </row>
    <row r="747" spans="1:1">
      <c r="A747" s="39"/>
    </row>
    <row r="748" spans="1:1">
      <c r="A748" s="39"/>
    </row>
    <row r="749" spans="1:1">
      <c r="A749" s="39"/>
    </row>
    <row r="750" spans="1:1">
      <c r="A750" s="39"/>
    </row>
    <row r="751" spans="1:1">
      <c r="A751" s="39"/>
    </row>
    <row r="752" spans="1:1">
      <c r="A752" s="39"/>
    </row>
    <row r="753" spans="1:1">
      <c r="A753" s="39"/>
    </row>
    <row r="754" spans="1:1">
      <c r="A754" s="39"/>
    </row>
    <row r="755" spans="1:1">
      <c r="A755" s="39"/>
    </row>
    <row r="756" spans="1:1">
      <c r="A756" s="39"/>
    </row>
    <row r="757" spans="1:1">
      <c r="A757" s="39"/>
    </row>
    <row r="758" spans="1:1">
      <c r="A758" s="39"/>
    </row>
    <row r="759" spans="1:1">
      <c r="A759" s="39"/>
    </row>
    <row r="760" spans="1:1">
      <c r="A760" s="39"/>
    </row>
    <row r="761" spans="1:1">
      <c r="A761" s="39"/>
    </row>
    <row r="762" spans="1:1">
      <c r="A762" s="39"/>
    </row>
    <row r="763" spans="1:1">
      <c r="A763" s="39"/>
    </row>
    <row r="764" spans="1:1">
      <c r="A764" s="39"/>
    </row>
    <row r="765" spans="1:1">
      <c r="A765" s="39"/>
    </row>
    <row r="766" spans="1:1">
      <c r="A766" s="39"/>
    </row>
    <row r="767" spans="1:1">
      <c r="A767" s="39"/>
    </row>
    <row r="768" spans="1:1">
      <c r="A768" s="39"/>
    </row>
    <row r="769" spans="1:1">
      <c r="A769" s="39"/>
    </row>
    <row r="770" spans="1:1">
      <c r="A770" s="39"/>
    </row>
    <row r="771" spans="1:1">
      <c r="A771" s="39"/>
    </row>
    <row r="772" spans="1:1">
      <c r="A772" s="39"/>
    </row>
    <row r="773" spans="1:1">
      <c r="A773" s="39"/>
    </row>
    <row r="774" spans="1:1">
      <c r="A774" s="39"/>
    </row>
    <row r="775" spans="1:1">
      <c r="A775" s="39"/>
    </row>
    <row r="776" spans="1:1">
      <c r="A776" s="39"/>
    </row>
    <row r="777" spans="1:1">
      <c r="A777" s="39"/>
    </row>
    <row r="778" spans="1:1">
      <c r="A778" s="39"/>
    </row>
    <row r="779" spans="1:1">
      <c r="A779" s="39"/>
    </row>
    <row r="780" spans="1:1">
      <c r="A780" s="39"/>
    </row>
    <row r="781" spans="1:1">
      <c r="A781" s="39"/>
    </row>
    <row r="782" spans="1:1">
      <c r="A782" s="39"/>
    </row>
    <row r="783" spans="1:1">
      <c r="A783" s="39"/>
    </row>
    <row r="784" spans="1:1">
      <c r="A784" s="39"/>
    </row>
    <row r="785" spans="1:1">
      <c r="A785" s="39"/>
    </row>
    <row r="786" spans="1:1">
      <c r="A786" s="39"/>
    </row>
    <row r="787" spans="1:1">
      <c r="A787" s="39"/>
    </row>
    <row r="788" spans="1:1">
      <c r="A788" s="39"/>
    </row>
    <row r="789" spans="1:1">
      <c r="A789" s="39"/>
    </row>
    <row r="790" spans="1:1">
      <c r="A790" s="39"/>
    </row>
    <row r="791" spans="1:1">
      <c r="A791" s="39"/>
    </row>
    <row r="792" spans="1:1">
      <c r="A792" s="39"/>
    </row>
    <row r="793" spans="1:1">
      <c r="A793" s="39"/>
    </row>
    <row r="794" spans="1:1">
      <c r="A794" s="39"/>
    </row>
    <row r="795" spans="1:1">
      <c r="A795" s="39"/>
    </row>
    <row r="796" spans="1:1">
      <c r="A796" s="39"/>
    </row>
    <row r="797" spans="1:1">
      <c r="A797" s="39"/>
    </row>
    <row r="798" spans="1:1">
      <c r="A798" s="39"/>
    </row>
    <row r="799" spans="1:1">
      <c r="A799" s="39"/>
    </row>
    <row r="800" spans="1:1">
      <c r="A800" s="39"/>
    </row>
    <row r="801" spans="1:1">
      <c r="A801" s="39"/>
    </row>
    <row r="802" spans="1:1">
      <c r="A802" s="39"/>
    </row>
    <row r="803" spans="1:1">
      <c r="A803" s="39"/>
    </row>
    <row r="804" spans="1:1">
      <c r="A804" s="39"/>
    </row>
    <row r="805" spans="1:1">
      <c r="A805" s="39"/>
    </row>
    <row r="806" spans="1:1">
      <c r="A806" s="39"/>
    </row>
    <row r="807" spans="1:1">
      <c r="A807" s="39"/>
    </row>
    <row r="808" spans="1:1">
      <c r="A808" s="39"/>
    </row>
    <row r="809" spans="1:1">
      <c r="A809" s="39"/>
    </row>
    <row r="810" spans="1:1">
      <c r="A810" s="39"/>
    </row>
    <row r="811" spans="1:1">
      <c r="A811" s="39"/>
    </row>
    <row r="812" spans="1:1">
      <c r="A812" s="39"/>
    </row>
    <row r="813" spans="1:1">
      <c r="A813" s="39"/>
    </row>
    <row r="814" spans="1:1">
      <c r="A814" s="39"/>
    </row>
    <row r="815" spans="1:1">
      <c r="A815" s="39"/>
    </row>
    <row r="816" spans="1:1">
      <c r="A816" s="39"/>
    </row>
    <row r="817" spans="1:1">
      <c r="A817" s="39"/>
    </row>
    <row r="818" spans="1:1">
      <c r="A818" s="39"/>
    </row>
    <row r="819" spans="1:1">
      <c r="A819" s="39"/>
    </row>
    <row r="820" spans="1:1">
      <c r="A820" s="39"/>
    </row>
    <row r="821" spans="1:1">
      <c r="A821" s="39"/>
    </row>
    <row r="822" spans="1:1">
      <c r="A822" s="39"/>
    </row>
    <row r="823" spans="1:1">
      <c r="A823" s="39"/>
    </row>
    <row r="824" spans="1:1">
      <c r="A824" s="39"/>
    </row>
    <row r="825" spans="1:1">
      <c r="A825" s="39"/>
    </row>
    <row r="826" spans="1:1">
      <c r="A826" s="39"/>
    </row>
    <row r="827" spans="1:1">
      <c r="A827" s="39"/>
    </row>
    <row r="828" spans="1:1">
      <c r="A828" s="39"/>
    </row>
    <row r="829" spans="1:1">
      <c r="A829" s="39"/>
    </row>
    <row r="830" spans="1:1">
      <c r="A830" s="39"/>
    </row>
    <row r="831" spans="1:1">
      <c r="A831" s="39"/>
    </row>
    <row r="832" spans="1:1">
      <c r="A832" s="39"/>
    </row>
    <row r="833" spans="1:1">
      <c r="A833" s="39"/>
    </row>
    <row r="834" spans="1:1">
      <c r="A834" s="39"/>
    </row>
    <row r="835" spans="1:1">
      <c r="A835" s="39"/>
    </row>
    <row r="836" spans="1:1">
      <c r="A836" s="39"/>
    </row>
    <row r="837" spans="1:1">
      <c r="A837" s="39"/>
    </row>
    <row r="838" spans="1:1">
      <c r="A838" s="39"/>
    </row>
    <row r="839" spans="1:1">
      <c r="A839" s="39"/>
    </row>
    <row r="840" spans="1:1">
      <c r="A840" s="39"/>
    </row>
    <row r="841" spans="1:1">
      <c r="A841" s="39"/>
    </row>
    <row r="842" spans="1:1">
      <c r="A842" s="39"/>
    </row>
    <row r="843" spans="1:1">
      <c r="A843" s="39"/>
    </row>
    <row r="844" spans="1:1">
      <c r="A844" s="39"/>
    </row>
    <row r="845" spans="1:1">
      <c r="A845" s="39"/>
    </row>
    <row r="846" spans="1:1">
      <c r="A846" s="39"/>
    </row>
    <row r="847" spans="1:1">
      <c r="A847" s="39"/>
    </row>
    <row r="848" spans="1:1">
      <c r="A848" s="39"/>
    </row>
    <row r="849" spans="1:1">
      <c r="A849" s="39"/>
    </row>
    <row r="850" spans="1:1">
      <c r="A850" s="39"/>
    </row>
    <row r="851" spans="1:1">
      <c r="A851" s="39"/>
    </row>
    <row r="852" spans="1:1">
      <c r="A852" s="39"/>
    </row>
    <row r="853" spans="1:1">
      <c r="A853" s="39"/>
    </row>
    <row r="854" spans="1:1">
      <c r="A854" s="39"/>
    </row>
    <row r="855" spans="1:1">
      <c r="A855" s="39"/>
    </row>
    <row r="856" spans="1:1">
      <c r="A856" s="39"/>
    </row>
    <row r="857" spans="1:1">
      <c r="A857" s="39"/>
    </row>
    <row r="858" spans="1:1">
      <c r="A858" s="39"/>
    </row>
    <row r="859" spans="1:1">
      <c r="A859" s="39"/>
    </row>
    <row r="860" spans="1:1">
      <c r="A860" s="39"/>
    </row>
    <row r="861" spans="1:1">
      <c r="A861" s="39"/>
    </row>
    <row r="862" spans="1:1">
      <c r="A862" s="39"/>
    </row>
    <row r="863" spans="1:1">
      <c r="A863" s="39"/>
    </row>
    <row r="864" spans="1:1">
      <c r="A864" s="39"/>
    </row>
    <row r="865" spans="1:1">
      <c r="A865" s="39"/>
    </row>
    <row r="866" spans="1:1">
      <c r="A866" s="39"/>
    </row>
    <row r="867" spans="1:1">
      <c r="A867" s="39"/>
    </row>
    <row r="868" spans="1:1">
      <c r="A868" s="39"/>
    </row>
    <row r="869" spans="1:1">
      <c r="A869" s="39"/>
    </row>
    <row r="870" spans="1:1">
      <c r="A870" s="39"/>
    </row>
    <row r="871" spans="1:1">
      <c r="A871" s="39"/>
    </row>
    <row r="872" spans="1:1">
      <c r="A872" s="39"/>
    </row>
    <row r="873" spans="1:1">
      <c r="A873" s="39"/>
    </row>
    <row r="874" spans="1:1">
      <c r="A874" s="39"/>
    </row>
    <row r="875" spans="1:1">
      <c r="A875" s="39"/>
    </row>
    <row r="876" spans="1:1">
      <c r="A876" s="39"/>
    </row>
    <row r="877" spans="1:1">
      <c r="A877" s="39"/>
    </row>
    <row r="878" spans="1:1">
      <c r="A878" s="39"/>
    </row>
    <row r="879" spans="1:1">
      <c r="A879" s="39"/>
    </row>
    <row r="880" spans="1:1">
      <c r="A880" s="39"/>
    </row>
    <row r="881" spans="1:1">
      <c r="A881" s="39"/>
    </row>
    <row r="882" spans="1:1">
      <c r="A882" s="39"/>
    </row>
    <row r="883" spans="1:1">
      <c r="A883" s="39"/>
    </row>
    <row r="884" spans="1:1">
      <c r="A884" s="39"/>
    </row>
    <row r="885" spans="1:1">
      <c r="A885" s="39"/>
    </row>
    <row r="886" spans="1:1">
      <c r="A886" s="39"/>
    </row>
    <row r="887" spans="1:1">
      <c r="A887" s="39"/>
    </row>
    <row r="888" spans="1:1">
      <c r="A888" s="39"/>
    </row>
    <row r="889" spans="1:1">
      <c r="A889" s="39"/>
    </row>
    <row r="890" spans="1:1">
      <c r="A890" s="39"/>
    </row>
    <row r="891" spans="1:1">
      <c r="A891" s="39"/>
    </row>
    <row r="892" spans="1:1">
      <c r="A892" s="39"/>
    </row>
    <row r="893" spans="1:1">
      <c r="A893" s="39"/>
    </row>
    <row r="894" spans="1:1">
      <c r="A894" s="39"/>
    </row>
    <row r="895" spans="1:1">
      <c r="A895" s="39"/>
    </row>
    <row r="896" spans="1:1">
      <c r="A896" s="39"/>
    </row>
    <row r="897" spans="1:1">
      <c r="A897" s="39"/>
    </row>
    <row r="898" spans="1:1">
      <c r="A898" s="39"/>
    </row>
    <row r="899" spans="1:1">
      <c r="A899" s="39"/>
    </row>
    <row r="900" spans="1:1">
      <c r="A900" s="39"/>
    </row>
    <row r="901" spans="1:1">
      <c r="A901" s="39"/>
    </row>
    <row r="902" spans="1:1">
      <c r="A902" s="39"/>
    </row>
    <row r="903" spans="1:1">
      <c r="A903" s="39"/>
    </row>
    <row r="904" spans="1:1">
      <c r="A904" s="39"/>
    </row>
    <row r="905" spans="1:1">
      <c r="A905" s="39"/>
    </row>
    <row r="906" spans="1:1">
      <c r="A906" s="39"/>
    </row>
    <row r="907" spans="1:1">
      <c r="A907" s="39"/>
    </row>
    <row r="908" spans="1:1">
      <c r="A908" s="39"/>
    </row>
    <row r="909" spans="1:1">
      <c r="A909" s="39"/>
    </row>
    <row r="910" spans="1:1">
      <c r="A910" s="39"/>
    </row>
    <row r="911" spans="1:1">
      <c r="A911" s="39"/>
    </row>
    <row r="912" spans="1:1">
      <c r="A912" s="39"/>
    </row>
    <row r="913" spans="1:1">
      <c r="A913" s="39"/>
    </row>
    <row r="914" spans="1:1">
      <c r="A914" s="39"/>
    </row>
    <row r="915" spans="1:1">
      <c r="A915" s="39"/>
    </row>
    <row r="916" spans="1:1">
      <c r="A916" s="39"/>
    </row>
    <row r="917" spans="1:1">
      <c r="A917" s="39"/>
    </row>
    <row r="918" spans="1:1">
      <c r="A918" s="39"/>
    </row>
    <row r="919" spans="1:1">
      <c r="A919" s="39"/>
    </row>
    <row r="920" spans="1:1">
      <c r="A920" s="39"/>
    </row>
    <row r="921" spans="1:1">
      <c r="A921" s="39"/>
    </row>
    <row r="922" spans="1:1">
      <c r="A922" s="39"/>
    </row>
    <row r="923" spans="1:1">
      <c r="A923" s="39"/>
    </row>
    <row r="924" spans="1:1">
      <c r="A924" s="39"/>
    </row>
    <row r="925" spans="1:1">
      <c r="A925" s="39"/>
    </row>
    <row r="926" spans="1:1">
      <c r="A926" s="39"/>
    </row>
    <row r="927" spans="1:1">
      <c r="A927" s="39"/>
    </row>
    <row r="928" spans="1:1">
      <c r="A928" s="39"/>
    </row>
    <row r="929" spans="1:1">
      <c r="A929" s="39"/>
    </row>
    <row r="930" spans="1:1">
      <c r="A930" s="39"/>
    </row>
    <row r="931" spans="1:1">
      <c r="A931" s="39"/>
    </row>
    <row r="932" spans="1:1">
      <c r="A932" s="39"/>
    </row>
    <row r="933" spans="1:1">
      <c r="A933" s="39"/>
    </row>
    <row r="934" spans="1:1">
      <c r="A934" s="39"/>
    </row>
    <row r="935" spans="1:1">
      <c r="A935" s="39"/>
    </row>
    <row r="936" spans="1:1">
      <c r="A936" s="39"/>
    </row>
    <row r="937" spans="1:1">
      <c r="A937" s="39"/>
    </row>
    <row r="938" spans="1:1">
      <c r="A938" s="39"/>
    </row>
    <row r="939" spans="1:1">
      <c r="A939" s="39"/>
    </row>
    <row r="940" spans="1:1">
      <c r="A940" s="39"/>
    </row>
    <row r="941" spans="1:1">
      <c r="A941" s="39"/>
    </row>
    <row r="942" spans="1:1">
      <c r="A942" s="39"/>
    </row>
    <row r="943" spans="1:1">
      <c r="A943" s="39"/>
    </row>
    <row r="944" spans="1:1">
      <c r="A944" s="39"/>
    </row>
    <row r="945" spans="1:1">
      <c r="A945" s="39"/>
    </row>
    <row r="946" spans="1:1">
      <c r="A946" s="39"/>
    </row>
    <row r="947" spans="1:1">
      <c r="A947" s="39"/>
    </row>
    <row r="948" spans="1:1">
      <c r="A948" s="39"/>
    </row>
    <row r="949" spans="1:1">
      <c r="A949" s="39"/>
    </row>
    <row r="950" spans="1:1">
      <c r="A950" s="39"/>
    </row>
    <row r="951" spans="1:1">
      <c r="A951" s="39"/>
    </row>
    <row r="952" spans="1:1">
      <c r="A952" s="39"/>
    </row>
    <row r="953" spans="1:1">
      <c r="A953" s="39"/>
    </row>
    <row r="954" spans="1:1">
      <c r="A954" s="39"/>
    </row>
    <row r="955" spans="1:1">
      <c r="A955" s="39"/>
    </row>
    <row r="956" spans="1:1">
      <c r="A956" s="39"/>
    </row>
    <row r="957" spans="1:1">
      <c r="A957" s="39"/>
    </row>
    <row r="958" spans="1:1">
      <c r="A958" s="39"/>
    </row>
    <row r="959" spans="1:1">
      <c r="A959" s="39"/>
    </row>
    <row r="960" spans="1:1">
      <c r="A960" s="39"/>
    </row>
    <row r="961" spans="1:1">
      <c r="A961" s="39"/>
    </row>
    <row r="962" spans="1:1">
      <c r="A962" s="39"/>
    </row>
    <row r="963" spans="1:1">
      <c r="A963" s="39"/>
    </row>
    <row r="964" spans="1:1">
      <c r="A964" s="39"/>
    </row>
    <row r="965" spans="1:1">
      <c r="A965" s="39"/>
    </row>
    <row r="966" spans="1:1">
      <c r="A966" s="39"/>
    </row>
    <row r="967" spans="1:1">
      <c r="A967" s="39"/>
    </row>
    <row r="968" spans="1:1">
      <c r="A968" s="39"/>
    </row>
    <row r="969" spans="1:1">
      <c r="A969" s="39"/>
    </row>
    <row r="970" spans="1:1">
      <c r="A970" s="39"/>
    </row>
    <row r="971" spans="1:1">
      <c r="A971" s="39"/>
    </row>
    <row r="972" spans="1:1">
      <c r="A972" s="39"/>
    </row>
    <row r="973" spans="1:1">
      <c r="A973" s="39"/>
    </row>
    <row r="974" spans="1:1">
      <c r="A974" s="39"/>
    </row>
    <row r="975" spans="1:1">
      <c r="A975" s="39"/>
    </row>
    <row r="976" spans="1:1">
      <c r="A976" s="39"/>
    </row>
    <row r="977" spans="1:1">
      <c r="A977" s="39"/>
    </row>
    <row r="978" spans="1:1">
      <c r="A978" s="39"/>
    </row>
    <row r="979" spans="1:1">
      <c r="A979" s="39"/>
    </row>
    <row r="980" spans="1:1">
      <c r="A980" s="39"/>
    </row>
    <row r="981" spans="1:1">
      <c r="A981" s="39"/>
    </row>
    <row r="982" spans="1:1">
      <c r="A982" s="39"/>
    </row>
    <row r="983" spans="1:1">
      <c r="A983" s="39"/>
    </row>
    <row r="984" spans="1:1">
      <c r="A984" s="39"/>
    </row>
    <row r="985" spans="1:1">
      <c r="A985" s="39"/>
    </row>
    <row r="986" spans="1:1">
      <c r="A986" s="39"/>
    </row>
    <row r="987" spans="1:1">
      <c r="A987" s="39"/>
    </row>
    <row r="988" spans="1:1">
      <c r="A988" s="39"/>
    </row>
    <row r="989" spans="1:1">
      <c r="A989" s="39"/>
    </row>
    <row r="990" spans="1:1">
      <c r="A990" s="39"/>
    </row>
    <row r="991" spans="1:1">
      <c r="A991" s="39"/>
    </row>
    <row r="992" spans="1:1">
      <c r="A992" s="39"/>
    </row>
    <row r="993" spans="1:1">
      <c r="A993" s="39"/>
    </row>
    <row r="994" spans="1:1">
      <c r="A994" s="39"/>
    </row>
    <row r="995" spans="1:1">
      <c r="A995" s="39"/>
    </row>
    <row r="996" spans="1:1">
      <c r="A996" s="39"/>
    </row>
    <row r="997" spans="1:1">
      <c r="A997" s="39"/>
    </row>
    <row r="998" spans="1:1">
      <c r="A998" s="39"/>
    </row>
    <row r="999" spans="1:1">
      <c r="A999" s="39"/>
    </row>
    <row r="1000" spans="1:1">
      <c r="A1000" s="39"/>
    </row>
    <row r="1001" spans="1:1">
      <c r="A1001" s="39"/>
    </row>
    <row r="1002" spans="1:1">
      <c r="A1002" s="39"/>
    </row>
    <row r="1003" spans="1:1">
      <c r="A1003" s="39"/>
    </row>
    <row r="1004" spans="1:1">
      <c r="A1004" s="39"/>
    </row>
    <row r="1005" spans="1:1">
      <c r="A1005" s="39"/>
    </row>
    <row r="1006" spans="1:1">
      <c r="A1006" s="39"/>
    </row>
    <row r="1007" spans="1:1">
      <c r="A1007" s="39"/>
    </row>
    <row r="1008" spans="1:1">
      <c r="A1008" s="39"/>
    </row>
    <row r="1009" spans="1:1">
      <c r="A1009" s="39"/>
    </row>
    <row r="1010" spans="1:1">
      <c r="A1010" s="39"/>
    </row>
    <row r="1011" spans="1:1">
      <c r="A1011" s="39"/>
    </row>
    <row r="1012" spans="1:1">
      <c r="A1012" s="39"/>
    </row>
    <row r="1013" spans="1:1">
      <c r="A1013" s="39"/>
    </row>
    <row r="1014" spans="1:1">
      <c r="A1014" s="39"/>
    </row>
    <row r="1015" spans="1:1">
      <c r="A1015" s="39"/>
    </row>
    <row r="1016" spans="1:1">
      <c r="A1016" s="39"/>
    </row>
    <row r="1017" spans="1:1">
      <c r="A1017" s="39"/>
    </row>
    <row r="1018" spans="1:1">
      <c r="A1018" s="39"/>
    </row>
    <row r="1019" spans="1:1">
      <c r="A1019" s="39"/>
    </row>
    <row r="1020" spans="1:1">
      <c r="A1020" s="39"/>
    </row>
    <row r="1021" spans="1:1">
      <c r="A1021" s="39"/>
    </row>
    <row r="1022" spans="1:1">
      <c r="A1022" s="39"/>
    </row>
    <row r="1023" spans="1:1">
      <c r="A1023" s="39"/>
    </row>
    <row r="1024" spans="1:1">
      <c r="A1024" s="39"/>
    </row>
    <row r="1025" spans="1:1">
      <c r="A1025" s="39"/>
    </row>
    <row r="1026" spans="1:1">
      <c r="A1026" s="39"/>
    </row>
    <row r="1027" spans="1:1">
      <c r="A1027" s="39"/>
    </row>
    <row r="1028" spans="1:1">
      <c r="A1028" s="39"/>
    </row>
    <row r="1029" spans="1:1">
      <c r="A1029" s="39"/>
    </row>
    <row r="1030" spans="1:1">
      <c r="A1030" s="39"/>
    </row>
    <row r="1031" spans="1:1">
      <c r="A1031" s="39"/>
    </row>
    <row r="1032" spans="1:1">
      <c r="A1032" s="39"/>
    </row>
    <row r="1033" spans="1:1">
      <c r="A1033" s="39"/>
    </row>
    <row r="1034" spans="1:1">
      <c r="A1034" s="39"/>
    </row>
    <row r="1035" spans="1:1">
      <c r="A1035" s="39"/>
    </row>
    <row r="1036" spans="1:1">
      <c r="A1036" s="39"/>
    </row>
    <row r="1037" spans="1:1">
      <c r="A1037" s="39"/>
    </row>
    <row r="1038" spans="1:1">
      <c r="A1038" s="39"/>
    </row>
    <row r="1039" spans="1:1">
      <c r="A1039" s="39"/>
    </row>
    <row r="1040" spans="1:1">
      <c r="A1040" s="39"/>
    </row>
    <row r="1041" spans="1:1">
      <c r="A1041" s="39"/>
    </row>
    <row r="1042" spans="1:1">
      <c r="A1042" s="39"/>
    </row>
    <row r="1043" spans="1:1">
      <c r="A1043" s="39"/>
    </row>
    <row r="1044" spans="1:1">
      <c r="A1044" s="39"/>
    </row>
    <row r="1045" spans="1:1">
      <c r="A1045" s="39"/>
    </row>
    <row r="1046" spans="1:1">
      <c r="A1046" s="39"/>
    </row>
    <row r="1047" spans="1:1">
      <c r="A1047" s="39"/>
    </row>
    <row r="1048" spans="1:1">
      <c r="A1048" s="39"/>
    </row>
    <row r="1049" spans="1:1">
      <c r="A1049" s="39"/>
    </row>
    <row r="1050" spans="1:1">
      <c r="A1050" s="39"/>
    </row>
    <row r="1051" spans="1:1">
      <c r="A1051" s="39"/>
    </row>
    <row r="1052" spans="1:1">
      <c r="A1052" s="39"/>
    </row>
    <row r="1053" spans="1:1">
      <c r="A1053" s="39"/>
    </row>
    <row r="1054" spans="1:1">
      <c r="A1054" s="39"/>
    </row>
    <row r="1055" spans="1:1">
      <c r="A1055" s="39"/>
    </row>
    <row r="1056" spans="1:1">
      <c r="A1056" s="39"/>
    </row>
    <row r="1057" spans="1:1">
      <c r="A1057" s="39"/>
    </row>
    <row r="1058" spans="1:1">
      <c r="A1058" s="39"/>
    </row>
    <row r="1059" spans="1:1">
      <c r="A1059" s="39"/>
    </row>
    <row r="1060" spans="1:1">
      <c r="A1060" s="39"/>
    </row>
    <row r="1061" spans="1:1">
      <c r="A1061" s="39"/>
    </row>
    <row r="1062" spans="1:1">
      <c r="A1062" s="39"/>
    </row>
    <row r="1063" spans="1:1">
      <c r="A1063" s="39"/>
    </row>
    <row r="1064" spans="1:1">
      <c r="A1064" s="39"/>
    </row>
    <row r="1065" spans="1:1">
      <c r="A1065" s="39"/>
    </row>
    <row r="1066" spans="1:1">
      <c r="A1066" s="39"/>
    </row>
    <row r="1067" spans="1:1">
      <c r="A1067" s="39"/>
    </row>
    <row r="1068" spans="1:1">
      <c r="A1068" s="39"/>
    </row>
    <row r="1069" spans="1:1">
      <c r="A1069" s="39"/>
    </row>
    <row r="1070" spans="1:1">
      <c r="A1070" s="39"/>
    </row>
    <row r="1071" spans="1:1">
      <c r="A1071" s="39"/>
    </row>
    <row r="1072" spans="1:1">
      <c r="A1072" s="39"/>
    </row>
    <row r="1073" spans="1:1">
      <c r="A1073" s="39"/>
    </row>
    <row r="1074" spans="1:1">
      <c r="A1074" s="39"/>
    </row>
    <row r="1075" spans="1:1">
      <c r="A1075" s="39"/>
    </row>
    <row r="1076" spans="1:1">
      <c r="A1076" s="39"/>
    </row>
    <row r="1077" spans="1:1">
      <c r="A1077" s="39"/>
    </row>
    <row r="1078" spans="1:1">
      <c r="A1078" s="39"/>
    </row>
    <row r="1079" spans="1:1">
      <c r="A1079" s="39"/>
    </row>
    <row r="1080" spans="1:1">
      <c r="A1080" s="39"/>
    </row>
    <row r="1081" spans="1:1">
      <c r="A1081" s="39"/>
    </row>
    <row r="1082" spans="1:1">
      <c r="A1082" s="39"/>
    </row>
    <row r="1083" spans="1:1">
      <c r="A1083" s="39"/>
    </row>
    <row r="1084" spans="1:1">
      <c r="A1084" s="39"/>
    </row>
    <row r="1085" spans="1:1">
      <c r="A1085" s="39"/>
    </row>
    <row r="1086" spans="1:1">
      <c r="A1086" s="39"/>
    </row>
    <row r="1087" spans="1:1">
      <c r="A1087" s="39"/>
    </row>
    <row r="1088" spans="1:1">
      <c r="A1088" s="39"/>
    </row>
    <row r="1089" spans="1:1">
      <c r="A1089" s="39"/>
    </row>
    <row r="1090" spans="1:1">
      <c r="A1090" s="39"/>
    </row>
    <row r="1091" spans="1:1">
      <c r="A1091" s="39"/>
    </row>
    <row r="1092" spans="1:1">
      <c r="A1092" s="39"/>
    </row>
    <row r="1093" spans="1:1">
      <c r="A1093" s="39"/>
    </row>
    <row r="1094" spans="1:1">
      <c r="A1094" s="39"/>
    </row>
    <row r="1095" spans="1:1">
      <c r="A1095" s="39"/>
    </row>
    <row r="1096" spans="1:1">
      <c r="A1096" s="39"/>
    </row>
    <row r="1097" spans="1:1">
      <c r="A1097" s="39"/>
    </row>
    <row r="1098" spans="1:1">
      <c r="A1098" s="39"/>
    </row>
    <row r="1099" spans="1:1">
      <c r="A1099" s="39"/>
    </row>
    <row r="1100" spans="1:1">
      <c r="A1100" s="39"/>
    </row>
    <row r="1101" spans="1:1">
      <c r="A1101" s="39"/>
    </row>
    <row r="1102" spans="1:1">
      <c r="A1102" s="39"/>
    </row>
    <row r="1103" spans="1:1">
      <c r="A1103" s="39"/>
    </row>
    <row r="1104" spans="1:1">
      <c r="A1104" s="39"/>
    </row>
    <row r="1105" spans="1:1">
      <c r="A1105" s="39"/>
    </row>
    <row r="1106" spans="1:1">
      <c r="A1106" s="39"/>
    </row>
    <row r="1107" spans="1:1">
      <c r="A1107" s="39"/>
    </row>
    <row r="1108" spans="1:1">
      <c r="A1108" s="39"/>
    </row>
    <row r="1109" spans="1:1">
      <c r="A1109" s="39"/>
    </row>
    <row r="1110" spans="1:1">
      <c r="A1110" s="39"/>
    </row>
    <row r="1111" spans="1:1">
      <c r="A1111" s="39"/>
    </row>
    <row r="1112" spans="1:1">
      <c r="A1112" s="39"/>
    </row>
    <row r="1113" spans="1:1">
      <c r="A1113" s="39"/>
    </row>
    <row r="1114" spans="1:1">
      <c r="A1114" s="39"/>
    </row>
    <row r="1115" spans="1:1">
      <c r="A1115" s="39"/>
    </row>
    <row r="1116" spans="1:1">
      <c r="A1116" s="39"/>
    </row>
    <row r="1117" spans="1:1">
      <c r="A1117" s="39"/>
    </row>
    <row r="1118" spans="1:1">
      <c r="A1118" s="39"/>
    </row>
    <row r="1119" spans="1:1">
      <c r="A1119" s="39"/>
    </row>
    <row r="1120" spans="1:1">
      <c r="A1120" s="39"/>
    </row>
    <row r="1121" spans="1:1">
      <c r="A1121" s="39"/>
    </row>
    <row r="1122" spans="1:1">
      <c r="A1122" s="39"/>
    </row>
    <row r="1123" spans="1:1">
      <c r="A1123" s="39"/>
    </row>
    <row r="1124" spans="1:1">
      <c r="A1124" s="39"/>
    </row>
    <row r="1125" spans="1:1">
      <c r="A1125" s="39"/>
    </row>
    <row r="1126" spans="1:1">
      <c r="A1126" s="39"/>
    </row>
    <row r="1127" spans="1:1">
      <c r="A1127" s="39"/>
    </row>
    <row r="1128" spans="1:1">
      <c r="A1128" s="39"/>
    </row>
    <row r="1129" spans="1:1">
      <c r="A1129" s="39"/>
    </row>
    <row r="1130" spans="1:1">
      <c r="A1130" s="39"/>
    </row>
    <row r="1131" spans="1:1">
      <c r="A1131" s="39"/>
    </row>
    <row r="1132" spans="1:1">
      <c r="A1132" s="39"/>
    </row>
    <row r="1133" spans="1:1">
      <c r="A1133" s="39"/>
    </row>
    <row r="1134" spans="1:1">
      <c r="A1134" s="39"/>
    </row>
    <row r="1135" spans="1:1">
      <c r="A1135" s="39"/>
    </row>
    <row r="1136" spans="1:1">
      <c r="A1136" s="39"/>
    </row>
    <row r="1137" spans="1:1">
      <c r="A1137" s="39"/>
    </row>
    <row r="1138" spans="1:1">
      <c r="A1138" s="39"/>
    </row>
    <row r="1139" spans="1:1">
      <c r="A1139" s="39"/>
    </row>
    <row r="1140" spans="1:1">
      <c r="A1140" s="39"/>
    </row>
    <row r="1141" spans="1:1">
      <c r="A1141" s="39"/>
    </row>
    <row r="1142" spans="1:1">
      <c r="A1142" s="39"/>
    </row>
    <row r="1143" spans="1:1">
      <c r="A1143" s="39"/>
    </row>
    <row r="1144" spans="1:1">
      <c r="A1144" s="39"/>
    </row>
    <row r="1145" spans="1:1">
      <c r="A1145" s="39"/>
    </row>
    <row r="1146" spans="1:1">
      <c r="A1146" s="39"/>
    </row>
    <row r="1147" spans="1:1">
      <c r="A1147" s="39"/>
    </row>
    <row r="1148" spans="1:1">
      <c r="A1148" s="39"/>
    </row>
    <row r="1149" spans="1:1">
      <c r="A1149" s="39"/>
    </row>
    <row r="1150" spans="1:1">
      <c r="A1150" s="39"/>
    </row>
    <row r="1151" spans="1:1">
      <c r="A1151" s="39"/>
    </row>
    <row r="1152" spans="1:1">
      <c r="A1152" s="39"/>
    </row>
    <row r="1153" spans="1:1">
      <c r="A1153" s="39"/>
    </row>
    <row r="1154" spans="1:1">
      <c r="A1154" s="39"/>
    </row>
    <row r="1155" spans="1:1">
      <c r="A1155" s="39"/>
    </row>
    <row r="1156" spans="1:1">
      <c r="A1156" s="39"/>
    </row>
    <row r="1157" spans="1:1">
      <c r="A1157" s="39"/>
    </row>
    <row r="1158" spans="1:1">
      <c r="A1158" s="39"/>
    </row>
    <row r="1159" spans="1:1">
      <c r="A1159" s="39"/>
    </row>
    <row r="1160" spans="1:1">
      <c r="A1160" s="39"/>
    </row>
    <row r="1161" spans="1:1">
      <c r="A1161" s="39"/>
    </row>
    <row r="1162" spans="1:1">
      <c r="A1162" s="39"/>
    </row>
    <row r="1163" spans="1:1">
      <c r="A1163" s="39"/>
    </row>
    <row r="1164" spans="1:1">
      <c r="A1164" s="39"/>
    </row>
    <row r="1165" spans="1:1">
      <c r="A1165" s="39"/>
    </row>
    <row r="1166" spans="1:1">
      <c r="A1166" s="39"/>
    </row>
    <row r="1167" spans="1:1">
      <c r="A1167" s="39"/>
    </row>
    <row r="1168" spans="1:1">
      <c r="A1168" s="39"/>
    </row>
    <row r="1169" spans="1:1">
      <c r="A1169" s="39"/>
    </row>
    <row r="1170" spans="1:1">
      <c r="A1170" s="39"/>
    </row>
    <row r="1171" spans="1:1">
      <c r="A1171" s="39"/>
    </row>
    <row r="1172" spans="1:1">
      <c r="A1172" s="39"/>
    </row>
    <row r="1173" spans="1:1">
      <c r="A1173" s="39"/>
    </row>
    <row r="1174" spans="1:1">
      <c r="A1174" s="39"/>
    </row>
    <row r="1175" spans="1:1">
      <c r="A1175" s="39"/>
    </row>
    <row r="1176" spans="1:1">
      <c r="A1176" s="39"/>
    </row>
    <row r="1177" spans="1:1">
      <c r="A1177" s="39"/>
    </row>
    <row r="1178" spans="1:1">
      <c r="A1178" s="39"/>
    </row>
    <row r="1179" spans="1:1">
      <c r="A1179" s="39"/>
    </row>
    <row r="1180" spans="1:1">
      <c r="A1180" s="39"/>
    </row>
    <row r="1181" spans="1:1">
      <c r="A1181" s="39"/>
    </row>
    <row r="1182" spans="1:1">
      <c r="A1182" s="39"/>
    </row>
    <row r="1183" spans="1:1">
      <c r="A1183" s="39"/>
    </row>
    <row r="1184" spans="1:1">
      <c r="A1184" s="39"/>
    </row>
    <row r="1185" spans="1:1">
      <c r="A1185" s="39"/>
    </row>
    <row r="1186" spans="1:1">
      <c r="A1186" s="39"/>
    </row>
    <row r="1187" spans="1:1">
      <c r="A1187" s="39"/>
    </row>
    <row r="1188" spans="1:1">
      <c r="A1188" s="39"/>
    </row>
    <row r="1189" spans="1:1">
      <c r="A1189" s="39"/>
    </row>
    <row r="1190" spans="1:1">
      <c r="A1190" s="39"/>
    </row>
    <row r="1191" spans="1:1">
      <c r="A1191" s="39"/>
    </row>
    <row r="1192" spans="1:1">
      <c r="A1192" s="39"/>
    </row>
    <row r="1193" spans="1:1">
      <c r="A1193" s="39"/>
    </row>
    <row r="1194" spans="1:1">
      <c r="A1194" s="39"/>
    </row>
    <row r="1195" spans="1:1">
      <c r="A1195" s="39"/>
    </row>
    <row r="1196" spans="1:1">
      <c r="A1196" s="39"/>
    </row>
    <row r="1197" spans="1:1">
      <c r="A1197" s="39"/>
    </row>
    <row r="1198" spans="1:1">
      <c r="A1198" s="39"/>
    </row>
    <row r="1199" spans="1:1">
      <c r="A1199" s="39"/>
    </row>
    <row r="1200" spans="1:1">
      <c r="A1200" s="39"/>
    </row>
    <row r="1201" spans="1:1">
      <c r="A1201" s="39"/>
    </row>
    <row r="1202" spans="1:1">
      <c r="A1202" s="39"/>
    </row>
    <row r="1203" spans="1:1">
      <c r="A1203" s="39"/>
    </row>
    <row r="1204" spans="1:1">
      <c r="A1204" s="39"/>
    </row>
    <row r="1205" spans="1:1">
      <c r="A1205" s="39"/>
    </row>
    <row r="1206" spans="1:1">
      <c r="A1206" s="39"/>
    </row>
    <row r="1207" spans="1:1">
      <c r="A1207" s="39"/>
    </row>
    <row r="1208" spans="1:1">
      <c r="A1208" s="39"/>
    </row>
    <row r="1209" spans="1:1">
      <c r="A1209" s="39"/>
    </row>
    <row r="1210" spans="1:1">
      <c r="A1210" s="39"/>
    </row>
    <row r="1211" spans="1:1">
      <c r="A1211" s="39"/>
    </row>
    <row r="1212" spans="1:1">
      <c r="A1212" s="39"/>
    </row>
    <row r="1213" spans="1:1">
      <c r="A1213" s="39"/>
    </row>
    <row r="1214" spans="1:1">
      <c r="A1214" s="39"/>
    </row>
    <row r="1215" spans="1:1">
      <c r="A1215" s="39"/>
    </row>
    <row r="1216" spans="1:1">
      <c r="A1216" s="39"/>
    </row>
    <row r="1217" spans="1:1">
      <c r="A1217" s="39"/>
    </row>
    <row r="1218" spans="1:1">
      <c r="A1218" s="39"/>
    </row>
    <row r="1219" spans="1:1">
      <c r="A1219" s="39"/>
    </row>
    <row r="1220" spans="1:1">
      <c r="A1220" s="39"/>
    </row>
    <row r="1221" spans="1:1">
      <c r="A1221" s="39"/>
    </row>
    <row r="1222" spans="1:1">
      <c r="A1222" s="39"/>
    </row>
    <row r="1223" spans="1:1">
      <c r="A1223" s="39"/>
    </row>
    <row r="1224" spans="1:1">
      <c r="A1224" s="39"/>
    </row>
    <row r="1225" spans="1:1">
      <c r="A1225" s="39"/>
    </row>
    <row r="1226" spans="1:1">
      <c r="A1226" s="39"/>
    </row>
    <row r="1227" spans="1:1">
      <c r="A1227" s="39"/>
    </row>
    <row r="1228" spans="1:1">
      <c r="A1228" s="39"/>
    </row>
    <row r="1229" spans="1:1">
      <c r="A1229" s="39"/>
    </row>
    <row r="1230" spans="1:1">
      <c r="A1230" s="39"/>
    </row>
    <row r="1231" spans="1:1">
      <c r="A1231" s="39"/>
    </row>
    <row r="1232" spans="1:1">
      <c r="A1232" s="39"/>
    </row>
    <row r="1233" spans="1:1">
      <c r="A1233" s="39"/>
    </row>
    <row r="1234" spans="1:1">
      <c r="A1234" s="39"/>
    </row>
    <row r="1235" spans="1:1">
      <c r="A1235" s="39"/>
    </row>
    <row r="1236" spans="1:1">
      <c r="A1236" s="39"/>
    </row>
    <row r="1237" spans="1:1">
      <c r="A1237" s="39"/>
    </row>
    <row r="1238" spans="1:1">
      <c r="A1238" s="39"/>
    </row>
    <row r="1239" spans="1:1">
      <c r="A1239" s="39"/>
    </row>
    <row r="1240" spans="1:1">
      <c r="A1240" s="39"/>
    </row>
    <row r="1241" spans="1:1">
      <c r="A1241" s="39"/>
    </row>
    <row r="1242" spans="1:1">
      <c r="A1242" s="39"/>
    </row>
    <row r="1243" spans="1:1">
      <c r="A1243" s="39"/>
    </row>
    <row r="1244" spans="1:1">
      <c r="A1244" s="39"/>
    </row>
    <row r="1245" spans="1:1">
      <c r="A1245" s="39"/>
    </row>
    <row r="1246" spans="1:1">
      <c r="A1246" s="39"/>
    </row>
    <row r="1247" spans="1:1">
      <c r="A1247" s="39"/>
    </row>
    <row r="1248" spans="1:1">
      <c r="A1248" s="39"/>
    </row>
    <row r="1249" spans="1:1">
      <c r="A1249" s="39"/>
    </row>
    <row r="1250" spans="1:1">
      <c r="A1250" s="39"/>
    </row>
    <row r="1251" spans="1:1">
      <c r="A1251" s="39"/>
    </row>
    <row r="1252" spans="1:1">
      <c r="A1252" s="39"/>
    </row>
    <row r="1253" spans="1:1">
      <c r="A1253" s="39"/>
    </row>
    <row r="1254" spans="1:1">
      <c r="A1254" s="39"/>
    </row>
    <row r="1255" spans="1:1">
      <c r="A1255" s="39"/>
    </row>
    <row r="1256" spans="1:1">
      <c r="A1256" s="39"/>
    </row>
    <row r="1257" spans="1:1">
      <c r="A1257" s="39"/>
    </row>
    <row r="1258" spans="1:1">
      <c r="A1258" s="39"/>
    </row>
    <row r="1259" spans="1:1">
      <c r="A1259" s="39"/>
    </row>
    <row r="1260" spans="1:1">
      <c r="A1260" s="39"/>
    </row>
    <row r="1261" spans="1:1">
      <c r="A1261" s="39"/>
    </row>
    <row r="1262" spans="1:1">
      <c r="A1262" s="39"/>
    </row>
    <row r="1263" spans="1:1">
      <c r="A1263" s="39"/>
    </row>
    <row r="1264" spans="1:1">
      <c r="A1264" s="39"/>
    </row>
    <row r="1265" spans="1:1">
      <c r="A1265" s="39"/>
    </row>
    <row r="1266" spans="1:1">
      <c r="A1266" s="39"/>
    </row>
    <row r="1267" spans="1:1">
      <c r="A1267" s="39"/>
    </row>
    <row r="1268" spans="1:1">
      <c r="A1268" s="39"/>
    </row>
    <row r="1269" spans="1:1">
      <c r="A1269" s="39"/>
    </row>
    <row r="1270" spans="1:1">
      <c r="A1270" s="39"/>
    </row>
    <row r="1271" spans="1:1">
      <c r="A1271" s="39"/>
    </row>
    <row r="1272" spans="1:1">
      <c r="A1272" s="39"/>
    </row>
    <row r="1273" spans="1:1">
      <c r="A1273" s="39"/>
    </row>
    <row r="1274" spans="1:1">
      <c r="A1274" s="39"/>
    </row>
    <row r="1275" spans="1:1">
      <c r="A1275" s="39"/>
    </row>
    <row r="1276" spans="1:1">
      <c r="A1276" s="39"/>
    </row>
    <row r="1277" spans="1:1">
      <c r="A1277" s="39"/>
    </row>
    <row r="1278" spans="1:1">
      <c r="A1278" s="39"/>
    </row>
    <row r="1279" spans="1:1">
      <c r="A1279" s="39"/>
    </row>
    <row r="1280" spans="1:1">
      <c r="A1280" s="39"/>
    </row>
    <row r="1281" spans="1:1">
      <c r="A1281" s="39"/>
    </row>
    <row r="1282" spans="1:1">
      <c r="A1282" s="39"/>
    </row>
    <row r="1283" spans="1:1">
      <c r="A1283" s="39"/>
    </row>
    <row r="1284" spans="1:1">
      <c r="A1284" s="39"/>
    </row>
    <row r="1285" spans="1:1">
      <c r="A1285" s="39"/>
    </row>
    <row r="1286" spans="1:1">
      <c r="A1286" s="39"/>
    </row>
    <row r="1287" spans="1:1">
      <c r="A1287" s="39"/>
    </row>
    <row r="1288" spans="1:1">
      <c r="A1288" s="39"/>
    </row>
    <row r="1289" spans="1:1">
      <c r="A1289" s="39"/>
    </row>
    <row r="1290" spans="1:1">
      <c r="A1290" s="39"/>
    </row>
    <row r="1291" spans="1:1">
      <c r="A1291" s="39"/>
    </row>
    <row r="1292" spans="1:1">
      <c r="A1292" s="39"/>
    </row>
    <row r="1293" spans="1:1">
      <c r="A1293" s="39"/>
    </row>
    <row r="1294" spans="1:1">
      <c r="A1294" s="39"/>
    </row>
    <row r="1295" spans="1:1">
      <c r="A1295" s="39"/>
    </row>
    <row r="1296" spans="1:1">
      <c r="A1296" s="39"/>
    </row>
    <row r="1297" spans="1:1">
      <c r="A1297" s="39"/>
    </row>
    <row r="1298" spans="1:1">
      <c r="A1298" s="39"/>
    </row>
    <row r="1299" spans="1:1">
      <c r="A1299" s="39"/>
    </row>
    <row r="1300" spans="1:1">
      <c r="A1300" s="39"/>
    </row>
    <row r="1301" spans="1:1">
      <c r="A1301" s="39"/>
    </row>
    <row r="1302" spans="1:1">
      <c r="A1302" s="39"/>
    </row>
    <row r="1303" spans="1:1">
      <c r="A1303" s="39"/>
    </row>
    <row r="1304" spans="1:1">
      <c r="A1304" s="39"/>
    </row>
    <row r="1305" spans="1:1">
      <c r="A1305" s="39"/>
    </row>
    <row r="1306" spans="1:1">
      <c r="A1306" s="39"/>
    </row>
    <row r="1307" spans="1:1">
      <c r="A1307" s="39"/>
    </row>
    <row r="1308" spans="1:1">
      <c r="A1308" s="39"/>
    </row>
    <row r="1309" spans="1:1">
      <c r="A1309" s="39"/>
    </row>
    <row r="1310" spans="1:1">
      <c r="A1310" s="39"/>
    </row>
    <row r="1311" spans="1:1">
      <c r="A1311" s="39"/>
    </row>
    <row r="1312" spans="1:1">
      <c r="A1312" s="39"/>
    </row>
    <row r="1313" spans="1:1">
      <c r="A1313" s="39"/>
    </row>
    <row r="1314" spans="1:1">
      <c r="A1314" s="39"/>
    </row>
    <row r="1315" spans="1:1">
      <c r="A1315" s="39"/>
    </row>
    <row r="1316" spans="1:1">
      <c r="A1316" s="39"/>
    </row>
    <row r="1317" spans="1:1">
      <c r="A1317" s="39"/>
    </row>
    <row r="1318" spans="1:1">
      <c r="A1318" s="39"/>
    </row>
    <row r="1319" spans="1:1">
      <c r="A1319" s="39"/>
    </row>
    <row r="1320" spans="1:1">
      <c r="A1320" s="39"/>
    </row>
    <row r="1321" spans="1:1">
      <c r="A1321" s="39"/>
    </row>
    <row r="1322" spans="1:1">
      <c r="A1322" s="39"/>
    </row>
    <row r="1323" spans="1:1">
      <c r="A1323" s="39"/>
    </row>
    <row r="1324" spans="1:1">
      <c r="A1324" s="39"/>
    </row>
    <row r="1325" spans="1:1">
      <c r="A1325" s="39"/>
    </row>
    <row r="1326" spans="1:1">
      <c r="A1326" s="39"/>
    </row>
    <row r="1327" spans="1:1">
      <c r="A1327" s="39"/>
    </row>
    <row r="1328" spans="1:1">
      <c r="A1328" s="39"/>
    </row>
    <row r="1329" spans="1:1">
      <c r="A1329" s="39"/>
    </row>
    <row r="1330" spans="1:1">
      <c r="A1330" s="39"/>
    </row>
    <row r="1331" spans="1:1">
      <c r="A1331" s="39"/>
    </row>
    <row r="1332" spans="1:1">
      <c r="A1332" s="39"/>
    </row>
    <row r="1333" spans="1:1">
      <c r="A1333" s="39"/>
    </row>
    <row r="1334" spans="1:1">
      <c r="A1334" s="39"/>
    </row>
    <row r="1335" spans="1:1">
      <c r="A1335" s="39"/>
    </row>
    <row r="1336" spans="1:1">
      <c r="A1336" s="39"/>
    </row>
    <row r="1337" spans="1:1">
      <c r="A1337" s="39"/>
    </row>
    <row r="1338" spans="1:1">
      <c r="A1338" s="39"/>
    </row>
    <row r="1339" spans="1:1">
      <c r="A1339" s="39"/>
    </row>
    <row r="1340" spans="1:1">
      <c r="A1340" s="39"/>
    </row>
    <row r="1341" spans="1:1">
      <c r="A1341" s="39"/>
    </row>
    <row r="1342" spans="1:1">
      <c r="A1342" s="39"/>
    </row>
    <row r="1343" spans="1:1">
      <c r="A1343" s="39"/>
    </row>
    <row r="1344" spans="1:1">
      <c r="A1344" s="39"/>
    </row>
    <row r="1345" spans="1:1">
      <c r="A1345" s="39"/>
    </row>
    <row r="1346" spans="1:1">
      <c r="A1346" s="39"/>
    </row>
    <row r="1347" spans="1:1">
      <c r="A1347" s="39"/>
    </row>
    <row r="1348" spans="1:1">
      <c r="A1348" s="39"/>
    </row>
    <row r="1349" spans="1:1">
      <c r="A1349" s="39"/>
    </row>
    <row r="1350" spans="1:1">
      <c r="A1350" s="39"/>
    </row>
    <row r="1351" spans="1:1">
      <c r="A1351" s="39"/>
    </row>
    <row r="1352" spans="1:1">
      <c r="A1352" s="39"/>
    </row>
    <row r="1353" spans="1:1">
      <c r="A1353" s="39"/>
    </row>
    <row r="1354" spans="1:1">
      <c r="A1354" s="39"/>
    </row>
    <row r="1355" spans="1:1">
      <c r="A1355" s="39"/>
    </row>
    <row r="1356" spans="1:1">
      <c r="A1356" s="39"/>
    </row>
    <row r="1357" spans="1:1">
      <c r="A1357" s="39"/>
    </row>
    <row r="1358" spans="1:1">
      <c r="A1358" s="39"/>
    </row>
    <row r="1359" spans="1:1">
      <c r="A1359" s="39"/>
    </row>
    <row r="1360" spans="1:1">
      <c r="A1360" s="39"/>
    </row>
    <row r="1361" spans="1:1">
      <c r="A1361" s="39"/>
    </row>
    <row r="1362" spans="1:1">
      <c r="A1362" s="39"/>
    </row>
    <row r="1363" spans="1:1">
      <c r="A1363" s="39"/>
    </row>
    <row r="1364" spans="1:1">
      <c r="A1364" s="39"/>
    </row>
    <row r="1365" spans="1:1">
      <c r="A1365" s="39"/>
    </row>
    <row r="1366" spans="1:1">
      <c r="A1366" s="39"/>
    </row>
    <row r="1367" spans="1:1">
      <c r="A1367" s="39"/>
    </row>
    <row r="1368" spans="1:1">
      <c r="A1368" s="39"/>
    </row>
    <row r="1369" spans="1:1">
      <c r="A1369" s="39"/>
    </row>
    <row r="1370" spans="1:1">
      <c r="A1370" s="39"/>
    </row>
    <row r="1371" spans="1:1">
      <c r="A1371" s="39"/>
    </row>
    <row r="1372" spans="1:1">
      <c r="A1372" s="39"/>
    </row>
    <row r="1373" spans="1:1">
      <c r="A1373" s="39"/>
    </row>
    <row r="1374" spans="1:1">
      <c r="A1374" s="39"/>
    </row>
    <row r="1375" spans="1:1">
      <c r="A1375" s="39"/>
    </row>
    <row r="1376" spans="1:1">
      <c r="A1376" s="39"/>
    </row>
    <row r="1377" spans="1:1">
      <c r="A1377" s="39"/>
    </row>
    <row r="1378" spans="1:1">
      <c r="A1378" s="39"/>
    </row>
    <row r="1379" spans="1:1">
      <c r="A1379" s="39"/>
    </row>
    <row r="1380" spans="1:1">
      <c r="A1380" s="39"/>
    </row>
    <row r="1381" spans="1:1">
      <c r="A1381" s="39"/>
    </row>
    <row r="1382" spans="1:1">
      <c r="A1382" s="39"/>
    </row>
    <row r="1383" spans="1:1">
      <c r="A1383" s="39"/>
    </row>
    <row r="1384" spans="1:1">
      <c r="A1384" s="39"/>
    </row>
    <row r="1385" spans="1:1">
      <c r="A1385" s="39"/>
    </row>
    <row r="1386" spans="1:1">
      <c r="A1386" s="39"/>
    </row>
    <row r="1387" spans="1:1">
      <c r="A1387" s="39"/>
    </row>
    <row r="1388" spans="1:1">
      <c r="A1388" s="39"/>
    </row>
    <row r="1389" spans="1:1">
      <c r="A1389" s="39"/>
    </row>
    <row r="1390" spans="1:1">
      <c r="A1390" s="39"/>
    </row>
    <row r="1391" spans="1:1">
      <c r="A1391" s="39"/>
    </row>
    <row r="1392" spans="1:1">
      <c r="A1392" s="39"/>
    </row>
    <row r="1393" spans="1:1">
      <c r="A1393" s="39"/>
    </row>
    <row r="1394" spans="1:1">
      <c r="A1394" s="39"/>
    </row>
    <row r="1395" spans="1:1">
      <c r="A1395" s="39"/>
    </row>
    <row r="1396" spans="1:1">
      <c r="A1396" s="39"/>
    </row>
    <row r="1397" spans="1:1">
      <c r="A1397" s="39"/>
    </row>
    <row r="1398" spans="1:1">
      <c r="A1398" s="39"/>
    </row>
    <row r="1399" spans="1:1">
      <c r="A1399" s="39"/>
    </row>
    <row r="1400" spans="1:1">
      <c r="A1400" s="39"/>
    </row>
    <row r="1401" spans="1:1">
      <c r="A1401" s="39"/>
    </row>
    <row r="1402" spans="1:1">
      <c r="A1402" s="39"/>
    </row>
    <row r="1403" spans="1:1">
      <c r="A1403" s="39"/>
    </row>
    <row r="1404" spans="1:1">
      <c r="A1404" s="39"/>
    </row>
    <row r="1405" spans="1:1">
      <c r="A1405" s="39"/>
    </row>
    <row r="1406" spans="1:1">
      <c r="A1406" s="39"/>
    </row>
    <row r="1407" spans="1:1">
      <c r="A1407" s="39"/>
    </row>
    <row r="1408" spans="1:1">
      <c r="A1408" s="39"/>
    </row>
    <row r="1409" spans="1:1">
      <c r="A1409" s="39"/>
    </row>
    <row r="1410" spans="1:1">
      <c r="A1410" s="39"/>
    </row>
    <row r="1411" spans="1:1">
      <c r="A1411" s="39"/>
    </row>
    <row r="1412" spans="1:1">
      <c r="A1412" s="39"/>
    </row>
    <row r="1413" spans="1:1">
      <c r="A1413" s="39"/>
    </row>
    <row r="1414" spans="1:1">
      <c r="A1414" s="39"/>
    </row>
    <row r="1415" spans="1:1">
      <c r="A1415" s="39"/>
    </row>
    <row r="1416" spans="1:1">
      <c r="A1416" s="39"/>
    </row>
    <row r="1417" spans="1:1">
      <c r="A1417" s="39"/>
    </row>
    <row r="1418" spans="1:1">
      <c r="A1418" s="39"/>
    </row>
    <row r="1419" spans="1:1">
      <c r="A1419" s="39"/>
    </row>
    <row r="1420" spans="1:1">
      <c r="A1420" s="39"/>
    </row>
    <row r="1421" spans="1:1">
      <c r="A1421" s="39"/>
    </row>
    <row r="1422" spans="1:1">
      <c r="A1422" s="39"/>
    </row>
    <row r="1423" spans="1:1">
      <c r="A1423" s="39"/>
    </row>
    <row r="1424" spans="1:1">
      <c r="A1424" s="39"/>
    </row>
    <row r="1425" spans="1:1">
      <c r="A1425" s="39"/>
    </row>
    <row r="1426" spans="1:1">
      <c r="A1426" s="39"/>
    </row>
    <row r="1427" spans="1:1">
      <c r="A1427" s="39"/>
    </row>
    <row r="1428" spans="1:1">
      <c r="A1428" s="39"/>
    </row>
    <row r="1429" spans="1:1">
      <c r="A1429" s="39"/>
    </row>
    <row r="1430" spans="1:1">
      <c r="A1430" s="39"/>
    </row>
    <row r="1431" spans="1:1">
      <c r="A1431" s="39"/>
    </row>
    <row r="1432" spans="1:1">
      <c r="A1432" s="39"/>
    </row>
    <row r="1433" spans="1:1">
      <c r="A1433" s="39"/>
    </row>
    <row r="1434" spans="1:1">
      <c r="A1434" s="39"/>
    </row>
    <row r="1435" spans="1:1">
      <c r="A1435" s="39"/>
    </row>
    <row r="1436" spans="1:1">
      <c r="A1436" s="39"/>
    </row>
    <row r="1437" spans="1:1">
      <c r="A1437" s="39"/>
    </row>
    <row r="1438" spans="1:1">
      <c r="A1438" s="39"/>
    </row>
    <row r="1439" spans="1:1">
      <c r="A1439" s="39"/>
    </row>
    <row r="1440" spans="1:1">
      <c r="A1440" s="39"/>
    </row>
    <row r="1441" spans="1:1">
      <c r="A1441" s="39"/>
    </row>
    <row r="1442" spans="1:1">
      <c r="A1442" s="39"/>
    </row>
    <row r="1443" spans="1:1">
      <c r="A1443" s="39"/>
    </row>
    <row r="1444" spans="1:1">
      <c r="A1444" s="39"/>
    </row>
    <row r="1445" spans="1:1">
      <c r="A1445" s="39"/>
    </row>
    <row r="1446" spans="1:1">
      <c r="A1446" s="39"/>
    </row>
    <row r="1447" spans="1:1">
      <c r="A1447" s="39"/>
    </row>
    <row r="1448" spans="1:1">
      <c r="A1448" s="39"/>
    </row>
    <row r="1449" spans="1:1">
      <c r="A1449" s="39"/>
    </row>
    <row r="1450" spans="1:1">
      <c r="A1450" s="39"/>
    </row>
    <row r="1451" spans="1:1">
      <c r="A1451" s="39"/>
    </row>
    <row r="1452" spans="1:1">
      <c r="A1452" s="39"/>
    </row>
    <row r="1453" spans="1:1">
      <c r="A1453" s="39"/>
    </row>
    <row r="1454" spans="1:1">
      <c r="A1454" s="39"/>
    </row>
    <row r="1455" spans="1:1">
      <c r="A1455" s="39"/>
    </row>
    <row r="1456" spans="1:1">
      <c r="A1456" s="39"/>
    </row>
    <row r="1457" spans="1:1">
      <c r="A1457" s="39"/>
    </row>
    <row r="1458" spans="1:1">
      <c r="A1458" s="39"/>
    </row>
    <row r="1459" spans="1:1">
      <c r="A1459" s="39"/>
    </row>
    <row r="1460" spans="1:1">
      <c r="A1460" s="39"/>
    </row>
    <row r="1461" spans="1:1">
      <c r="A1461" s="39"/>
    </row>
    <row r="1462" spans="1:1">
      <c r="A1462" s="39"/>
    </row>
    <row r="1463" spans="1:1">
      <c r="A1463" s="39"/>
    </row>
    <row r="1464" spans="1:1">
      <c r="A1464" s="39"/>
    </row>
    <row r="1465" spans="1:1">
      <c r="A1465" s="39"/>
    </row>
    <row r="1466" spans="1:1">
      <c r="A1466" s="39"/>
    </row>
    <row r="1467" spans="1:1">
      <c r="A1467" s="39"/>
    </row>
    <row r="1468" spans="1:1">
      <c r="A1468" s="39"/>
    </row>
    <row r="1469" spans="1:1">
      <c r="A1469" s="39"/>
    </row>
    <row r="1470" spans="1:1">
      <c r="A1470" s="39"/>
    </row>
    <row r="1471" spans="1:1">
      <c r="A1471" s="39"/>
    </row>
    <row r="1472" spans="1:1">
      <c r="A1472" s="39"/>
    </row>
    <row r="1473" spans="1:1">
      <c r="A1473" s="39"/>
    </row>
    <row r="1474" spans="1:1">
      <c r="A1474" s="39"/>
    </row>
    <row r="1475" spans="1:1">
      <c r="A1475" s="39"/>
    </row>
    <row r="1476" spans="1:1">
      <c r="A1476" s="39"/>
    </row>
    <row r="1477" spans="1:1">
      <c r="A1477" s="39"/>
    </row>
    <row r="1478" spans="1:1">
      <c r="A1478" s="39"/>
    </row>
    <row r="1479" spans="1:1">
      <c r="A1479" s="39"/>
    </row>
    <row r="1480" spans="1:1">
      <c r="A1480" s="39"/>
    </row>
    <row r="1481" spans="1:1">
      <c r="A1481" s="39"/>
    </row>
    <row r="1482" spans="1:1">
      <c r="A1482" s="39"/>
    </row>
    <row r="1483" spans="1:1">
      <c r="A1483" s="39"/>
    </row>
    <row r="1484" spans="1:1">
      <c r="A1484" s="39"/>
    </row>
    <row r="1485" spans="1:1">
      <c r="A1485" s="39"/>
    </row>
    <row r="1486" spans="1:1">
      <c r="A1486" s="39"/>
    </row>
    <row r="1487" spans="1:1">
      <c r="A1487" s="39"/>
    </row>
    <row r="1488" spans="1:1">
      <c r="A1488" s="39"/>
    </row>
    <row r="1489" spans="1:1">
      <c r="A1489" s="39"/>
    </row>
    <row r="1490" spans="1:1">
      <c r="A1490" s="39"/>
    </row>
    <row r="1491" spans="1:1">
      <c r="A1491" s="39"/>
    </row>
    <row r="1492" spans="1:1">
      <c r="A1492" s="39"/>
    </row>
    <row r="1493" spans="1:1">
      <c r="A1493" s="39"/>
    </row>
    <row r="1494" spans="1:1">
      <c r="A1494" s="39"/>
    </row>
    <row r="1495" spans="1:1">
      <c r="A1495" s="39"/>
    </row>
    <row r="1496" spans="1:1">
      <c r="A1496" s="39"/>
    </row>
    <row r="1497" spans="1:1">
      <c r="A1497" s="39"/>
    </row>
    <row r="1498" spans="1:1">
      <c r="A1498" s="39"/>
    </row>
    <row r="1499" spans="1:1">
      <c r="A1499" s="39"/>
    </row>
    <row r="1500" spans="1:1">
      <c r="A1500" s="39"/>
    </row>
    <row r="1501" spans="1:1">
      <c r="A1501" s="39"/>
    </row>
    <row r="1502" spans="1:1">
      <c r="A1502" s="39"/>
    </row>
    <row r="1503" spans="1:1">
      <c r="A1503" s="39"/>
    </row>
    <row r="1504" spans="1:1">
      <c r="A1504" s="39"/>
    </row>
    <row r="1505" spans="1:1">
      <c r="A1505" s="39"/>
    </row>
    <row r="1506" spans="1:1">
      <c r="A1506" s="39"/>
    </row>
    <row r="1507" spans="1:1">
      <c r="A1507" s="39"/>
    </row>
    <row r="1508" spans="1:1">
      <c r="A1508" s="39"/>
    </row>
    <row r="1509" spans="1:1">
      <c r="A1509" s="39"/>
    </row>
    <row r="1510" spans="1:1">
      <c r="A1510" s="39"/>
    </row>
    <row r="1511" spans="1:1">
      <c r="A1511" s="39"/>
    </row>
    <row r="1512" spans="1:1">
      <c r="A1512" s="39"/>
    </row>
    <row r="1513" spans="1:1">
      <c r="A1513" s="39"/>
    </row>
    <row r="1514" spans="1:1">
      <c r="A1514" s="39"/>
    </row>
    <row r="1515" spans="1:1">
      <c r="A1515" s="39"/>
    </row>
    <row r="1516" spans="1:1">
      <c r="A1516" s="39"/>
    </row>
    <row r="1517" spans="1:1">
      <c r="A1517" s="39"/>
    </row>
    <row r="1518" spans="1:1">
      <c r="A1518" s="39"/>
    </row>
    <row r="1519" spans="1:1">
      <c r="A1519" s="39"/>
    </row>
    <row r="1520" spans="1:1">
      <c r="A1520" s="39"/>
    </row>
    <row r="1521" spans="1:1">
      <c r="A1521" s="39"/>
    </row>
    <row r="1522" spans="1:1">
      <c r="A1522" s="39"/>
    </row>
    <row r="1523" spans="1:1">
      <c r="A1523" s="39"/>
    </row>
    <row r="1524" spans="1:1">
      <c r="A1524" s="39"/>
    </row>
    <row r="1525" spans="1:1">
      <c r="A1525" s="39"/>
    </row>
    <row r="1526" spans="1:1">
      <c r="A1526" s="39"/>
    </row>
    <row r="1527" spans="1:1">
      <c r="A1527" s="39"/>
    </row>
    <row r="1528" spans="1:1">
      <c r="A1528" s="39"/>
    </row>
    <row r="1529" spans="1:1">
      <c r="A1529" s="39"/>
    </row>
    <row r="1530" spans="1:1">
      <c r="A1530" s="39"/>
    </row>
    <row r="1531" spans="1:1">
      <c r="A1531" s="39"/>
    </row>
    <row r="1532" spans="1:1">
      <c r="A1532" s="39"/>
    </row>
    <row r="1533" spans="1:1">
      <c r="A1533" s="39"/>
    </row>
    <row r="1534" spans="1:1">
      <c r="A1534" s="39"/>
    </row>
    <row r="1535" spans="1:1">
      <c r="A1535" s="39"/>
    </row>
    <row r="1536" spans="1:1">
      <c r="A1536" s="39"/>
    </row>
    <row r="1537" spans="1:1">
      <c r="A1537" s="39"/>
    </row>
    <row r="1538" spans="1:1">
      <c r="A1538" s="39"/>
    </row>
    <row r="1539" spans="1:1">
      <c r="A1539" s="39"/>
    </row>
    <row r="1540" spans="1:1">
      <c r="A1540" s="39"/>
    </row>
    <row r="1541" spans="1:1">
      <c r="A1541" s="39"/>
    </row>
    <row r="1542" spans="1:1">
      <c r="A1542" s="39"/>
    </row>
    <row r="1543" spans="1:1">
      <c r="A1543" s="39"/>
    </row>
    <row r="1544" spans="1:1">
      <c r="A1544" s="39"/>
    </row>
    <row r="1545" spans="1:1">
      <c r="A1545" s="39"/>
    </row>
    <row r="1546" spans="1:1">
      <c r="A1546" s="39"/>
    </row>
    <row r="1547" spans="1:1">
      <c r="A1547" s="39"/>
    </row>
    <row r="1548" spans="1:1">
      <c r="A1548" s="39"/>
    </row>
    <row r="1549" spans="1:1">
      <c r="A1549" s="39"/>
    </row>
    <row r="1550" spans="1:1">
      <c r="A1550" s="39"/>
    </row>
    <row r="1551" spans="1:1">
      <c r="A1551" s="39"/>
    </row>
    <row r="1552" spans="1:1">
      <c r="A1552" s="39"/>
    </row>
    <row r="1553" spans="1:1">
      <c r="A1553" s="39"/>
    </row>
    <row r="1554" spans="1:1">
      <c r="A1554" s="39"/>
    </row>
    <row r="1555" spans="1:1">
      <c r="A1555" s="39"/>
    </row>
    <row r="1556" spans="1:1">
      <c r="A1556" s="39"/>
    </row>
    <row r="1557" spans="1:1">
      <c r="A1557" s="39"/>
    </row>
    <row r="1558" spans="1:1">
      <c r="A1558" s="39"/>
    </row>
    <row r="1559" spans="1:1">
      <c r="A1559" s="39"/>
    </row>
    <row r="1560" spans="1:1">
      <c r="A1560" s="39"/>
    </row>
    <row r="1561" spans="1:1">
      <c r="A1561" s="39"/>
    </row>
    <row r="1562" spans="1:1">
      <c r="A1562" s="39"/>
    </row>
    <row r="1563" spans="1:1">
      <c r="A1563" s="39"/>
    </row>
    <row r="1564" spans="1:1">
      <c r="A1564" s="39"/>
    </row>
    <row r="1565" spans="1:1">
      <c r="A1565" s="39"/>
    </row>
    <row r="1566" spans="1:1">
      <c r="A1566" s="39"/>
    </row>
    <row r="1567" spans="1:1">
      <c r="A1567" s="39"/>
    </row>
    <row r="1568" spans="1:1">
      <c r="A1568" s="39"/>
    </row>
    <row r="1569" spans="1:1">
      <c r="A1569" s="39"/>
    </row>
    <row r="1570" spans="1:1">
      <c r="A1570" s="39"/>
    </row>
    <row r="1571" spans="1:1">
      <c r="A1571" s="39"/>
    </row>
    <row r="1572" spans="1:1">
      <c r="A1572" s="39"/>
    </row>
    <row r="1573" spans="1:1">
      <c r="A1573" s="39"/>
    </row>
    <row r="1574" spans="1:1">
      <c r="A1574" s="39"/>
    </row>
    <row r="1575" spans="1:1">
      <c r="A1575" s="39"/>
    </row>
    <row r="1576" spans="1:1">
      <c r="A1576" s="39"/>
    </row>
    <row r="1577" spans="1:1">
      <c r="A1577" s="39"/>
    </row>
    <row r="1578" spans="1:1">
      <c r="A1578" s="39"/>
    </row>
    <row r="1579" spans="1:1">
      <c r="A1579" s="39"/>
    </row>
    <row r="1580" spans="1:1">
      <c r="A1580" s="39"/>
    </row>
    <row r="1581" spans="1:1">
      <c r="A1581" s="39"/>
    </row>
    <row r="1582" spans="1:1">
      <c r="A1582" s="39"/>
    </row>
    <row r="1583" spans="1:1">
      <c r="A1583" s="39"/>
    </row>
    <row r="1584" spans="1:1">
      <c r="A1584" s="39"/>
    </row>
    <row r="1585" spans="1:1">
      <c r="A1585" s="39"/>
    </row>
    <row r="1586" spans="1:1">
      <c r="A1586" s="39"/>
    </row>
    <row r="1587" spans="1:1">
      <c r="A1587" s="39"/>
    </row>
    <row r="1588" spans="1:1">
      <c r="A1588" s="39"/>
    </row>
    <row r="1589" spans="1:1">
      <c r="A1589" s="39"/>
    </row>
    <row r="1590" spans="1:1">
      <c r="A1590" s="39"/>
    </row>
    <row r="1591" spans="1:1">
      <c r="A1591" s="39"/>
    </row>
    <row r="1592" spans="1:1">
      <c r="A1592" s="39"/>
    </row>
    <row r="1593" spans="1:1">
      <c r="A1593" s="39"/>
    </row>
    <row r="1594" spans="1:1">
      <c r="A1594" s="39"/>
    </row>
    <row r="1595" spans="1:1">
      <c r="A1595" s="39"/>
    </row>
    <row r="1596" spans="1:1">
      <c r="A1596" s="39"/>
    </row>
    <row r="1597" spans="1:1">
      <c r="A1597" s="39"/>
    </row>
    <row r="1598" spans="1:1">
      <c r="A1598" s="39"/>
    </row>
    <row r="1599" spans="1:1">
      <c r="A1599" s="39"/>
    </row>
    <row r="1600" spans="1:1">
      <c r="A1600" s="39"/>
    </row>
    <row r="1601" spans="1:1">
      <c r="A1601" s="39"/>
    </row>
    <row r="1602" spans="1:1">
      <c r="A1602" s="39"/>
    </row>
    <row r="1603" spans="1:1">
      <c r="A1603" s="39"/>
    </row>
    <row r="1604" spans="1:1">
      <c r="A1604" s="39"/>
    </row>
    <row r="1605" spans="1:1">
      <c r="A1605" s="39"/>
    </row>
    <row r="1606" spans="1:1">
      <c r="A1606" s="39"/>
    </row>
    <row r="1607" spans="1:1">
      <c r="A1607" s="39"/>
    </row>
    <row r="1608" spans="1:1">
      <c r="A1608" s="39"/>
    </row>
    <row r="1609" spans="1:1">
      <c r="A1609" s="39"/>
    </row>
    <row r="1610" spans="1:1">
      <c r="A1610" s="39"/>
    </row>
    <row r="1611" spans="1:1">
      <c r="A1611" s="39"/>
    </row>
    <row r="1612" spans="1:1">
      <c r="A1612" s="39"/>
    </row>
    <row r="1613" spans="1:1">
      <c r="A1613" s="39"/>
    </row>
    <row r="1614" spans="1:1">
      <c r="A1614" s="39"/>
    </row>
    <row r="1615" spans="1:1">
      <c r="A1615" s="39"/>
    </row>
    <row r="1616" spans="1:1">
      <c r="A1616" s="39"/>
    </row>
    <row r="1617" spans="1:1">
      <c r="A1617" s="39"/>
    </row>
    <row r="1618" spans="1:1">
      <c r="A1618" s="39"/>
    </row>
    <row r="1619" spans="1:1">
      <c r="A1619" s="39"/>
    </row>
    <row r="1620" spans="1:1">
      <c r="A1620" s="39"/>
    </row>
    <row r="1621" spans="1:1">
      <c r="A1621" s="39"/>
    </row>
    <row r="1622" spans="1:1">
      <c r="A1622" s="39"/>
    </row>
    <row r="1623" spans="1:1">
      <c r="A1623" s="39"/>
    </row>
    <row r="1624" spans="1:1">
      <c r="A1624" s="39"/>
    </row>
    <row r="1625" spans="1:1">
      <c r="A1625" s="39"/>
    </row>
    <row r="1626" spans="1:1">
      <c r="A1626" s="39"/>
    </row>
    <row r="1627" spans="1:1">
      <c r="A1627" s="39"/>
    </row>
    <row r="1628" spans="1:1">
      <c r="A1628" s="39"/>
    </row>
    <row r="1629" spans="1:1">
      <c r="A1629" s="39"/>
    </row>
    <row r="1630" spans="1:1">
      <c r="A1630" s="39"/>
    </row>
    <row r="1631" spans="1:1">
      <c r="A1631" s="39"/>
    </row>
    <row r="1632" spans="1:1">
      <c r="A1632" s="39"/>
    </row>
    <row r="1633" spans="1:1">
      <c r="A1633" s="39"/>
    </row>
    <row r="1634" spans="1:1">
      <c r="A1634" s="39"/>
    </row>
    <row r="1635" spans="1:1">
      <c r="A1635" s="39"/>
    </row>
    <row r="1636" spans="1:1">
      <c r="A1636" s="39"/>
    </row>
    <row r="1637" spans="1:1">
      <c r="A1637" s="39"/>
    </row>
    <row r="1638" spans="1:1">
      <c r="A1638" s="39"/>
    </row>
    <row r="1639" spans="1:1">
      <c r="A1639" s="39"/>
    </row>
    <row r="1640" spans="1:1">
      <c r="A1640" s="39"/>
    </row>
    <row r="1641" spans="1:1">
      <c r="A1641" s="39"/>
    </row>
    <row r="1642" spans="1:1">
      <c r="A1642" s="39"/>
    </row>
    <row r="1643" spans="1:1">
      <c r="A1643" s="39"/>
    </row>
    <row r="1644" spans="1:1">
      <c r="A1644" s="39"/>
    </row>
    <row r="1645" spans="1:1">
      <c r="A1645" s="39"/>
    </row>
    <row r="1646" spans="1:1">
      <c r="A1646" s="39"/>
    </row>
    <row r="1647" spans="1:1">
      <c r="A1647" s="39"/>
    </row>
    <row r="1648" spans="1:1">
      <c r="A1648" s="39"/>
    </row>
    <row r="1649" spans="1:1">
      <c r="A1649" s="39"/>
    </row>
    <row r="1650" spans="1:1">
      <c r="A1650" s="39"/>
    </row>
    <row r="1651" spans="1:1">
      <c r="A1651" s="39"/>
    </row>
    <row r="1652" spans="1:1">
      <c r="A1652" s="39"/>
    </row>
    <row r="1653" spans="1:1">
      <c r="A1653" s="39"/>
    </row>
    <row r="1654" spans="1:1">
      <c r="A1654" s="39"/>
    </row>
    <row r="1655" spans="1:1">
      <c r="A1655" s="39"/>
    </row>
    <row r="1656" spans="1:1">
      <c r="A1656" s="39"/>
    </row>
    <row r="1657" spans="1:1">
      <c r="A1657" s="39"/>
    </row>
    <row r="1658" spans="1:1">
      <c r="A1658" s="39"/>
    </row>
    <row r="1659" spans="1:1">
      <c r="A1659" s="39"/>
    </row>
    <row r="1660" spans="1:1">
      <c r="A1660" s="39"/>
    </row>
    <row r="1661" spans="1:1">
      <c r="A1661" s="39"/>
    </row>
    <row r="1662" spans="1:1">
      <c r="A1662" s="39"/>
    </row>
    <row r="1663" spans="1:1">
      <c r="A1663" s="39"/>
    </row>
    <row r="1664" spans="1:1">
      <c r="A1664" s="39"/>
    </row>
    <row r="1665" spans="1:1">
      <c r="A1665" s="39"/>
    </row>
    <row r="1666" spans="1:1">
      <c r="A1666" s="39"/>
    </row>
    <row r="1667" spans="1:1">
      <c r="A1667" s="39"/>
    </row>
    <row r="1668" spans="1:1">
      <c r="A1668" s="39"/>
    </row>
    <row r="1669" spans="1:1">
      <c r="A1669" s="39"/>
    </row>
    <row r="1670" spans="1:1">
      <c r="A1670" s="39"/>
    </row>
    <row r="1671" spans="1:1">
      <c r="A1671" s="39"/>
    </row>
    <row r="1672" spans="1:1">
      <c r="A1672" s="39"/>
    </row>
    <row r="1673" spans="1:1">
      <c r="A1673" s="39"/>
    </row>
    <row r="1674" spans="1:1">
      <c r="A1674" s="39"/>
    </row>
    <row r="1675" spans="1:1">
      <c r="A1675" s="39"/>
    </row>
    <row r="1676" spans="1:1">
      <c r="A1676" s="39"/>
    </row>
    <row r="1677" spans="1:1">
      <c r="A1677" s="39"/>
    </row>
    <row r="1678" spans="1:1">
      <c r="A1678" s="39"/>
    </row>
    <row r="1679" spans="1:1">
      <c r="A1679" s="39"/>
    </row>
    <row r="1680" spans="1:1">
      <c r="A1680" s="39"/>
    </row>
    <row r="1681" spans="1:1">
      <c r="A1681" s="39"/>
    </row>
    <row r="1682" spans="1:1">
      <c r="A1682" s="39"/>
    </row>
    <row r="1683" spans="1:1">
      <c r="A1683" s="39"/>
    </row>
    <row r="1684" spans="1:1">
      <c r="A1684" s="39"/>
    </row>
    <row r="1685" spans="1:1">
      <c r="A1685" s="39"/>
    </row>
    <row r="1686" spans="1:1">
      <c r="A1686" s="39"/>
    </row>
    <row r="1687" spans="1:1">
      <c r="A1687" s="39"/>
    </row>
    <row r="1688" spans="1:1">
      <c r="A1688" s="39"/>
    </row>
    <row r="1689" spans="1:1">
      <c r="A1689" s="39"/>
    </row>
    <row r="1690" spans="1:1">
      <c r="A1690" s="39"/>
    </row>
    <row r="1691" spans="1:1">
      <c r="A1691" s="39"/>
    </row>
    <row r="1692" spans="1:1">
      <c r="A1692" s="39"/>
    </row>
    <row r="1693" spans="1:1">
      <c r="A1693" s="39"/>
    </row>
    <row r="1694" spans="1:1">
      <c r="A1694" s="39"/>
    </row>
    <row r="1695" spans="1:1">
      <c r="A1695" s="39"/>
    </row>
    <row r="1696" spans="1:1">
      <c r="A1696" s="39"/>
    </row>
    <row r="1697" spans="1:1">
      <c r="A1697" s="39"/>
    </row>
    <row r="1698" spans="1:1">
      <c r="A1698" s="39"/>
    </row>
    <row r="1699" spans="1:1">
      <c r="A1699" s="39"/>
    </row>
    <row r="1700" spans="1:1">
      <c r="A1700" s="39"/>
    </row>
    <row r="1701" spans="1:1">
      <c r="A1701" s="39"/>
    </row>
    <row r="1702" spans="1:1">
      <c r="A1702" s="39"/>
    </row>
    <row r="1703" spans="1:1">
      <c r="A1703" s="39"/>
    </row>
    <row r="1704" spans="1:1">
      <c r="A1704" s="39"/>
    </row>
    <row r="1705" spans="1:1">
      <c r="A1705" s="39"/>
    </row>
    <row r="1706" spans="1:1">
      <c r="A1706" s="39"/>
    </row>
    <row r="1707" spans="1:1">
      <c r="A1707" s="39"/>
    </row>
    <row r="1708" spans="1:1">
      <c r="A1708" s="39"/>
    </row>
    <row r="1709" spans="1:1">
      <c r="A1709" s="39"/>
    </row>
    <row r="1710" spans="1:1">
      <c r="A1710" s="39"/>
    </row>
    <row r="1711" spans="1:1">
      <c r="A1711" s="39"/>
    </row>
    <row r="1712" spans="1:1">
      <c r="A1712" s="39"/>
    </row>
    <row r="1713" spans="1:1">
      <c r="A1713" s="39"/>
    </row>
    <row r="1714" spans="1:1">
      <c r="A1714" s="39"/>
    </row>
    <row r="1715" spans="1:1">
      <c r="A1715" s="39"/>
    </row>
    <row r="1716" spans="1:1">
      <c r="A1716" s="39"/>
    </row>
    <row r="1717" spans="1:1">
      <c r="A1717" s="39"/>
    </row>
    <row r="1718" spans="1:1">
      <c r="A1718" s="39"/>
    </row>
    <row r="1719" spans="1:1">
      <c r="A1719" s="39"/>
    </row>
    <row r="1720" spans="1:1">
      <c r="A1720" s="39"/>
    </row>
    <row r="1721" spans="1:1">
      <c r="A1721" s="39"/>
    </row>
    <row r="1722" spans="1:1">
      <c r="A1722" s="39"/>
    </row>
    <row r="1723" spans="1:1">
      <c r="A1723" s="39"/>
    </row>
    <row r="1724" spans="1:1">
      <c r="A1724" s="39"/>
    </row>
    <row r="1725" spans="1:1">
      <c r="A1725" s="39"/>
    </row>
    <row r="1726" spans="1:1">
      <c r="A1726" s="39"/>
    </row>
    <row r="1727" spans="1:1">
      <c r="A1727" s="39"/>
    </row>
    <row r="1728" spans="1:1">
      <c r="A1728" s="39"/>
    </row>
    <row r="1729" spans="1:1">
      <c r="A1729" s="39"/>
    </row>
    <row r="1730" spans="1:1">
      <c r="A1730" s="39"/>
    </row>
    <row r="1731" spans="1:1">
      <c r="A1731" s="39"/>
    </row>
    <row r="1732" spans="1:1">
      <c r="A1732" s="39"/>
    </row>
    <row r="1733" spans="1:1">
      <c r="A1733" s="39"/>
    </row>
    <row r="1734" spans="1:1">
      <c r="A1734" s="39"/>
    </row>
    <row r="1735" spans="1:1">
      <c r="A1735" s="39"/>
    </row>
    <row r="1736" spans="1:1">
      <c r="A1736" s="39"/>
    </row>
    <row r="1737" spans="1:1">
      <c r="A1737" s="39"/>
    </row>
    <row r="1738" spans="1:1">
      <c r="A1738" s="39"/>
    </row>
    <row r="1739" spans="1:1">
      <c r="A1739" s="39"/>
    </row>
    <row r="1740" spans="1:1">
      <c r="A1740" s="39"/>
    </row>
    <row r="1741" spans="1:1">
      <c r="A1741" s="39"/>
    </row>
    <row r="1742" spans="1:1">
      <c r="A1742" s="39"/>
    </row>
    <row r="1743" spans="1:1">
      <c r="A1743" s="39"/>
    </row>
    <row r="1744" spans="1:1">
      <c r="A1744" s="39"/>
    </row>
    <row r="1745" spans="1:1">
      <c r="A1745" s="39"/>
    </row>
    <row r="1746" spans="1:1">
      <c r="A1746" s="39"/>
    </row>
    <row r="1747" spans="1:1">
      <c r="A1747" s="39"/>
    </row>
    <row r="1748" spans="1:1">
      <c r="A1748" s="39"/>
    </row>
    <row r="1749" spans="1:1">
      <c r="A1749" s="39"/>
    </row>
    <row r="1750" spans="1:1">
      <c r="A1750" s="39"/>
    </row>
    <row r="1751" spans="1:1">
      <c r="A1751" s="39"/>
    </row>
    <row r="1752" spans="1:1">
      <c r="A1752" s="39"/>
    </row>
    <row r="1753" spans="1:1">
      <c r="A1753" s="39"/>
    </row>
    <row r="1754" spans="1:1">
      <c r="A1754" s="39"/>
    </row>
    <row r="1755" spans="1:1">
      <c r="A1755" s="39"/>
    </row>
    <row r="1756" spans="1:1">
      <c r="A1756" s="39"/>
    </row>
    <row r="1757" spans="1:1">
      <c r="A1757" s="39"/>
    </row>
    <row r="1758" spans="1:1">
      <c r="A1758" s="39"/>
    </row>
    <row r="1759" spans="1:1">
      <c r="A1759" s="39"/>
    </row>
    <row r="1760" spans="1:1">
      <c r="A1760" s="39"/>
    </row>
    <row r="1761" spans="1:1">
      <c r="A1761" s="39"/>
    </row>
    <row r="1762" spans="1:1">
      <c r="A1762" s="39"/>
    </row>
    <row r="1763" spans="1:1">
      <c r="A1763" s="39"/>
    </row>
    <row r="1764" spans="1:1">
      <c r="A1764" s="39"/>
    </row>
    <row r="1765" spans="1:1">
      <c r="A1765" s="39"/>
    </row>
    <row r="1766" spans="1:1">
      <c r="A1766" s="39"/>
    </row>
    <row r="1767" spans="1:1">
      <c r="A1767" s="39"/>
    </row>
    <row r="1768" spans="1:1">
      <c r="A1768" s="39"/>
    </row>
    <row r="1769" spans="1:1">
      <c r="A1769" s="39"/>
    </row>
    <row r="1770" spans="1:1">
      <c r="A1770" s="39"/>
    </row>
    <row r="1771" spans="1:1">
      <c r="A1771" s="39"/>
    </row>
    <row r="1772" spans="1:1">
      <c r="A1772" s="39"/>
    </row>
    <row r="1773" spans="1:1">
      <c r="A1773" s="39"/>
    </row>
    <row r="1774" spans="1:1">
      <c r="A1774" s="39"/>
    </row>
    <row r="1775" spans="1:1">
      <c r="A1775" s="39"/>
    </row>
    <row r="1776" spans="1:1">
      <c r="A1776" s="39"/>
    </row>
    <row r="1777" spans="1:1">
      <c r="A1777" s="39"/>
    </row>
    <row r="1778" spans="1:1">
      <c r="A1778" s="39"/>
    </row>
    <row r="1779" spans="1:1">
      <c r="A1779" s="39"/>
    </row>
    <row r="1780" spans="1:1">
      <c r="A1780" s="39"/>
    </row>
    <row r="1781" spans="1:1">
      <c r="A1781" s="39"/>
    </row>
    <row r="1782" spans="1:1">
      <c r="A1782" s="39"/>
    </row>
    <row r="1783" spans="1:1">
      <c r="A1783" s="39"/>
    </row>
    <row r="1784" spans="1:1">
      <c r="A1784" s="39"/>
    </row>
    <row r="1785" spans="1:1">
      <c r="A1785" s="39"/>
    </row>
    <row r="1786" spans="1:1">
      <c r="A1786" s="39"/>
    </row>
    <row r="1787" spans="1:1">
      <c r="A1787" s="39"/>
    </row>
    <row r="1788" spans="1:1">
      <c r="A1788" s="39"/>
    </row>
    <row r="1789" spans="1:1">
      <c r="A1789" s="39"/>
    </row>
    <row r="1790" spans="1:1">
      <c r="A1790" s="39"/>
    </row>
    <row r="1791" spans="1:1">
      <c r="A1791" s="39"/>
    </row>
    <row r="1792" spans="1:1">
      <c r="A1792" s="39"/>
    </row>
    <row r="1793" spans="1:1">
      <c r="A1793" s="39"/>
    </row>
    <row r="1794" spans="1:1">
      <c r="A1794" s="39"/>
    </row>
    <row r="1795" spans="1:1">
      <c r="A1795" s="39"/>
    </row>
    <row r="1796" spans="1:1">
      <c r="A1796" s="39"/>
    </row>
    <row r="1797" spans="1:1">
      <c r="A1797" s="39"/>
    </row>
    <row r="1798" spans="1:1">
      <c r="A1798" s="39"/>
    </row>
    <row r="1799" spans="1:1">
      <c r="A1799" s="39"/>
    </row>
    <row r="1800" spans="1:1">
      <c r="A1800" s="39"/>
    </row>
    <row r="1801" spans="1:1">
      <c r="A1801" s="39"/>
    </row>
    <row r="1802" spans="1:1">
      <c r="A1802" s="39"/>
    </row>
    <row r="1803" spans="1:1">
      <c r="A1803" s="39"/>
    </row>
    <row r="1804" spans="1:1">
      <c r="A1804" s="39"/>
    </row>
    <row r="1805" spans="1:1">
      <c r="A1805" s="39"/>
    </row>
    <row r="1806" spans="1:1">
      <c r="A1806" s="39"/>
    </row>
    <row r="1807" spans="1:1">
      <c r="A1807" s="39"/>
    </row>
    <row r="1808" spans="1:1">
      <c r="A1808" s="39"/>
    </row>
    <row r="1809" spans="1:1">
      <c r="A1809" s="39"/>
    </row>
    <row r="1810" spans="1:1">
      <c r="A1810" s="39"/>
    </row>
    <row r="1811" spans="1:1">
      <c r="A1811" s="39"/>
    </row>
    <row r="1812" spans="1:1">
      <c r="A1812" s="39"/>
    </row>
    <row r="1813" spans="1:1">
      <c r="A1813" s="39"/>
    </row>
    <row r="1814" spans="1:1">
      <c r="A1814" s="39"/>
    </row>
    <row r="1815" spans="1:1">
      <c r="A1815" s="39"/>
    </row>
    <row r="1816" spans="1:1">
      <c r="A1816" s="39"/>
    </row>
    <row r="1817" spans="1:1">
      <c r="A1817" s="39"/>
    </row>
    <row r="1818" spans="1:1">
      <c r="A1818" s="39"/>
    </row>
    <row r="1819" spans="1:1">
      <c r="A1819" s="39"/>
    </row>
    <row r="1820" spans="1:1">
      <c r="A1820" s="39"/>
    </row>
    <row r="1821" spans="1:1">
      <c r="A1821" s="39"/>
    </row>
    <row r="1822" spans="1:1">
      <c r="A1822" s="39"/>
    </row>
    <row r="1823" spans="1:1">
      <c r="A1823" s="39"/>
    </row>
    <row r="1824" spans="1:1">
      <c r="A1824" s="39"/>
    </row>
    <row r="1825" spans="1:1">
      <c r="A1825" s="39"/>
    </row>
    <row r="1826" spans="1:1">
      <c r="A1826" s="39"/>
    </row>
    <row r="1827" spans="1:1">
      <c r="A1827" s="39"/>
    </row>
    <row r="1828" spans="1:1">
      <c r="A1828" s="39"/>
    </row>
    <row r="1829" spans="1:1">
      <c r="A1829" s="39"/>
    </row>
    <row r="1830" spans="1:1">
      <c r="A1830" s="39"/>
    </row>
    <row r="1831" spans="1:1">
      <c r="A1831" s="39"/>
    </row>
    <row r="1832" spans="1:1">
      <c r="A1832" s="39"/>
    </row>
    <row r="1833" spans="1:1">
      <c r="A1833" s="39"/>
    </row>
    <row r="1834" spans="1:1">
      <c r="A1834" s="39"/>
    </row>
    <row r="1835" spans="1:1">
      <c r="A1835" s="39"/>
    </row>
    <row r="1836" spans="1:1">
      <c r="A1836" s="39"/>
    </row>
    <row r="1837" spans="1:1">
      <c r="A1837" s="39"/>
    </row>
    <row r="1838" spans="1:1">
      <c r="A1838" s="39"/>
    </row>
    <row r="1839" spans="1:1">
      <c r="A1839" s="39"/>
    </row>
    <row r="1840" spans="1:1">
      <c r="A1840" s="39"/>
    </row>
    <row r="1841" spans="1:1">
      <c r="A1841" s="39"/>
    </row>
    <row r="1842" spans="1:1">
      <c r="A1842" s="39"/>
    </row>
    <row r="1843" spans="1:1">
      <c r="A1843" s="39"/>
    </row>
    <row r="1844" spans="1:1">
      <c r="A1844" s="39"/>
    </row>
    <row r="1845" spans="1:1">
      <c r="A1845" s="39"/>
    </row>
    <row r="1846" spans="1:1">
      <c r="A1846" s="39"/>
    </row>
    <row r="1847" spans="1:1">
      <c r="A1847" s="39"/>
    </row>
    <row r="1848" spans="1:1">
      <c r="A1848" s="39"/>
    </row>
    <row r="1849" spans="1:1">
      <c r="A1849" s="39"/>
    </row>
    <row r="1850" spans="1:1">
      <c r="A1850" s="39"/>
    </row>
    <row r="1851" spans="1:1">
      <c r="A1851" s="39"/>
    </row>
    <row r="1852" spans="1:1">
      <c r="A1852" s="39"/>
    </row>
    <row r="1853" spans="1:1">
      <c r="A1853" s="39"/>
    </row>
    <row r="1854" spans="1:1">
      <c r="A1854" s="39"/>
    </row>
    <row r="1855" spans="1:1">
      <c r="A1855" s="39"/>
    </row>
    <row r="1856" spans="1:1">
      <c r="A1856" s="39"/>
    </row>
    <row r="1857" spans="1:1">
      <c r="A1857" s="39"/>
    </row>
    <row r="1858" spans="1:1">
      <c r="A1858" s="39"/>
    </row>
    <row r="1859" spans="1:1">
      <c r="A1859" s="39"/>
    </row>
    <row r="1860" spans="1:1">
      <c r="A1860" s="39"/>
    </row>
    <row r="1861" spans="1:1">
      <c r="A1861" s="39"/>
    </row>
    <row r="1862" spans="1:1">
      <c r="A1862" s="39"/>
    </row>
    <row r="1863" spans="1:1">
      <c r="A1863" s="39"/>
    </row>
    <row r="1864" spans="1:1">
      <c r="A1864" s="39"/>
    </row>
    <row r="1865" spans="1:1">
      <c r="A1865" s="39"/>
    </row>
    <row r="1866" spans="1:1">
      <c r="A1866" s="39"/>
    </row>
    <row r="1867" spans="1:1">
      <c r="A1867" s="39"/>
    </row>
    <row r="1868" spans="1:1">
      <c r="A1868" s="39"/>
    </row>
    <row r="1869" spans="1:1">
      <c r="A1869" s="39"/>
    </row>
    <row r="1870" spans="1:1">
      <c r="A1870" s="39"/>
    </row>
    <row r="1871" spans="1:1">
      <c r="A1871" s="39"/>
    </row>
    <row r="1872" spans="1:1">
      <c r="A1872" s="39"/>
    </row>
    <row r="1873" spans="1:1">
      <c r="A1873" s="39"/>
    </row>
    <row r="1874" spans="1:1">
      <c r="A1874" s="39"/>
    </row>
    <row r="1875" spans="1:1">
      <c r="A1875" s="39"/>
    </row>
    <row r="1876" spans="1:1">
      <c r="A1876" s="39"/>
    </row>
    <row r="1877" spans="1:1">
      <c r="A1877" s="39"/>
    </row>
    <row r="1878" spans="1:1">
      <c r="A1878" s="39"/>
    </row>
    <row r="1879" spans="1:1">
      <c r="A1879" s="39"/>
    </row>
    <row r="1880" spans="1:1">
      <c r="A1880" s="39"/>
    </row>
    <row r="1881" spans="1:1">
      <c r="A1881" s="39"/>
    </row>
    <row r="1882" spans="1:1">
      <c r="A1882" s="39"/>
    </row>
    <row r="1883" spans="1:1">
      <c r="A1883" s="39"/>
    </row>
    <row r="1884" spans="1:1">
      <c r="A1884" s="39"/>
    </row>
    <row r="1885" spans="1:1">
      <c r="A1885" s="39"/>
    </row>
    <row r="1886" spans="1:1">
      <c r="A1886" s="39"/>
    </row>
    <row r="1887" spans="1:1">
      <c r="A1887" s="39"/>
    </row>
    <row r="1888" spans="1:1">
      <c r="A1888" s="39"/>
    </row>
    <row r="1889" spans="1:1">
      <c r="A1889" s="39"/>
    </row>
    <row r="1890" spans="1:1">
      <c r="A1890" s="39"/>
    </row>
    <row r="1891" spans="1:1">
      <c r="A1891" s="39"/>
    </row>
    <row r="1892" spans="1:1">
      <c r="A1892" s="39"/>
    </row>
    <row r="1893" spans="1:1">
      <c r="A1893" s="39"/>
    </row>
    <row r="1894" spans="1:1">
      <c r="A1894" s="39"/>
    </row>
    <row r="1895" spans="1:1">
      <c r="A1895" s="39"/>
    </row>
    <row r="1896" spans="1:1">
      <c r="A1896" s="39"/>
    </row>
    <row r="1897" spans="1:1">
      <c r="A1897" s="39"/>
    </row>
    <row r="1898" spans="1:1">
      <c r="A1898" s="39"/>
    </row>
    <row r="1899" spans="1:1">
      <c r="A1899" s="39"/>
    </row>
    <row r="1900" spans="1:1">
      <c r="A1900" s="39"/>
    </row>
    <row r="1901" spans="1:1">
      <c r="A1901" s="39"/>
    </row>
    <row r="1902" spans="1:1">
      <c r="A1902" s="39"/>
    </row>
    <row r="1903" spans="1:1">
      <c r="A1903" s="39"/>
    </row>
    <row r="1904" spans="1:1">
      <c r="A1904" s="39"/>
    </row>
    <row r="1905" spans="1:1">
      <c r="A1905" s="39"/>
    </row>
    <row r="1906" spans="1:1">
      <c r="A1906" s="39"/>
    </row>
    <row r="1907" spans="1:1">
      <c r="A1907" s="39"/>
    </row>
    <row r="1908" spans="1:1">
      <c r="A1908" s="39"/>
    </row>
    <row r="1909" spans="1:1">
      <c r="A1909" s="39"/>
    </row>
    <row r="1910" spans="1:1">
      <c r="A1910" s="39"/>
    </row>
    <row r="1911" spans="1:1">
      <c r="A1911" s="39"/>
    </row>
    <row r="1912" spans="1:1">
      <c r="A1912" s="39"/>
    </row>
    <row r="1913" spans="1:1">
      <c r="A1913" s="39"/>
    </row>
    <row r="1914" spans="1:1">
      <c r="A1914" s="39"/>
    </row>
    <row r="1915" spans="1:1">
      <c r="A1915" s="39"/>
    </row>
    <row r="1916" spans="1:1">
      <c r="A1916" s="39"/>
    </row>
    <row r="1917" spans="1:1">
      <c r="A1917" s="39"/>
    </row>
    <row r="1918" spans="1:1">
      <c r="A1918" s="39"/>
    </row>
    <row r="1919" spans="1:1">
      <c r="A1919" s="39"/>
    </row>
    <row r="1920" spans="1:1">
      <c r="A1920" s="39"/>
    </row>
    <row r="1921" spans="1:1">
      <c r="A1921" s="39"/>
    </row>
    <row r="1922" spans="1:1">
      <c r="A1922" s="39"/>
    </row>
    <row r="1923" spans="1:1">
      <c r="A1923" s="39"/>
    </row>
    <row r="1924" spans="1:1">
      <c r="A1924" s="39"/>
    </row>
    <row r="1925" spans="1:1">
      <c r="A1925" s="39"/>
    </row>
    <row r="1926" spans="1:1">
      <c r="A1926" s="39"/>
    </row>
    <row r="1927" spans="1:1">
      <c r="A1927" s="39"/>
    </row>
    <row r="1928" spans="1:1">
      <c r="A1928" s="39"/>
    </row>
    <row r="1929" spans="1:1">
      <c r="A1929" s="39"/>
    </row>
    <row r="1930" spans="1:1">
      <c r="A1930" s="39"/>
    </row>
    <row r="1931" spans="1:1">
      <c r="A1931" s="39"/>
    </row>
    <row r="1932" spans="1:1">
      <c r="A1932" s="39"/>
    </row>
    <row r="1933" spans="1:1">
      <c r="A1933" s="39"/>
    </row>
    <row r="1934" spans="1:1">
      <c r="A1934" s="39"/>
    </row>
    <row r="1935" spans="1:1">
      <c r="A1935" s="39"/>
    </row>
    <row r="1936" spans="1:1">
      <c r="A1936" s="39"/>
    </row>
    <row r="1937" spans="1:1">
      <c r="A1937" s="39"/>
    </row>
    <row r="1938" spans="1:1">
      <c r="A1938" s="39"/>
    </row>
    <row r="1939" spans="1:1">
      <c r="A1939" s="39"/>
    </row>
    <row r="1940" spans="1:1">
      <c r="A1940" s="39"/>
    </row>
    <row r="1941" spans="1:1">
      <c r="A1941" s="39"/>
    </row>
    <row r="1942" spans="1:1">
      <c r="A1942" s="39"/>
    </row>
    <row r="1943" spans="1:1">
      <c r="A1943" s="39"/>
    </row>
    <row r="1944" spans="1:1">
      <c r="A1944" s="39"/>
    </row>
    <row r="1945" spans="1:1">
      <c r="A1945" s="39"/>
    </row>
    <row r="1946" spans="1:1">
      <c r="A1946" s="39"/>
    </row>
    <row r="1947" spans="1:1">
      <c r="A1947" s="39"/>
    </row>
    <row r="1948" spans="1:1">
      <c r="A1948" s="39"/>
    </row>
    <row r="1949" spans="1:1">
      <c r="A1949" s="39"/>
    </row>
    <row r="1950" spans="1:1">
      <c r="A1950" s="39"/>
    </row>
    <row r="1951" spans="1:1">
      <c r="A1951" s="39"/>
    </row>
    <row r="1952" spans="1:1">
      <c r="A1952" s="39"/>
    </row>
    <row r="1953" spans="1:1">
      <c r="A1953" s="39"/>
    </row>
    <row r="1954" spans="1:1">
      <c r="A1954" s="39"/>
    </row>
    <row r="1955" spans="1:1">
      <c r="A1955" s="39"/>
    </row>
    <row r="1956" spans="1:1">
      <c r="A1956" s="39"/>
    </row>
    <row r="1957" spans="1:1">
      <c r="A1957" s="39"/>
    </row>
    <row r="1958" spans="1:1">
      <c r="A1958" s="39"/>
    </row>
    <row r="1959" spans="1:1">
      <c r="A1959" s="39"/>
    </row>
    <row r="1960" spans="1:1">
      <c r="A1960" s="39"/>
    </row>
    <row r="1961" spans="1:1">
      <c r="A1961" s="39"/>
    </row>
    <row r="1962" spans="1:1">
      <c r="A1962" s="39"/>
    </row>
    <row r="1963" spans="1:1">
      <c r="A1963" s="39"/>
    </row>
    <row r="1964" spans="1:1">
      <c r="A1964" s="39"/>
    </row>
    <row r="1965" spans="1:1">
      <c r="A1965" s="39"/>
    </row>
    <row r="1966" spans="1:1">
      <c r="A1966" s="39"/>
    </row>
    <row r="1967" spans="1:1">
      <c r="A1967" s="39"/>
    </row>
    <row r="1968" spans="1:1">
      <c r="A1968" s="39"/>
    </row>
    <row r="1969" spans="1:1">
      <c r="A1969" s="39"/>
    </row>
    <row r="1970" spans="1:1">
      <c r="A1970" s="39"/>
    </row>
    <row r="1971" spans="1:1">
      <c r="A1971" s="39"/>
    </row>
    <row r="1972" spans="1:1">
      <c r="A1972" s="39"/>
    </row>
    <row r="1973" spans="1:1">
      <c r="A1973" s="39"/>
    </row>
    <row r="1974" spans="1:1">
      <c r="A1974" s="39"/>
    </row>
    <row r="1975" spans="1:1">
      <c r="A1975" s="39"/>
    </row>
    <row r="1976" spans="1:1">
      <c r="A1976" s="39"/>
    </row>
    <row r="1977" spans="1:1">
      <c r="A1977" s="39"/>
    </row>
    <row r="1978" spans="1:1">
      <c r="A1978" s="39"/>
    </row>
    <row r="1979" spans="1:1">
      <c r="A1979" s="39"/>
    </row>
    <row r="1980" spans="1:1">
      <c r="A1980" s="39"/>
    </row>
    <row r="1981" spans="1:1">
      <c r="A1981" s="39"/>
    </row>
    <row r="1982" spans="1:1">
      <c r="A1982" s="39"/>
    </row>
    <row r="1983" spans="1:1">
      <c r="A1983" s="39"/>
    </row>
    <row r="1984" spans="1:1">
      <c r="A1984" s="39"/>
    </row>
    <row r="1985" spans="1:1">
      <c r="A1985" s="39"/>
    </row>
    <row r="1986" spans="1:1">
      <c r="A1986" s="39"/>
    </row>
    <row r="1987" spans="1:1">
      <c r="A1987" s="39"/>
    </row>
    <row r="1988" spans="1:1">
      <c r="A1988" s="39"/>
    </row>
    <row r="1989" spans="1:1">
      <c r="A1989" s="39"/>
    </row>
    <row r="1990" spans="1:1">
      <c r="A1990" s="39"/>
    </row>
    <row r="1991" spans="1:1">
      <c r="A1991" s="39"/>
    </row>
    <row r="1992" spans="1:1">
      <c r="A1992" s="39"/>
    </row>
    <row r="1993" spans="1:1">
      <c r="A1993" s="39"/>
    </row>
    <row r="1994" spans="1:1">
      <c r="A1994" s="39"/>
    </row>
    <row r="1995" spans="1:1">
      <c r="A1995" s="39"/>
    </row>
    <row r="1996" spans="1:1">
      <c r="A1996" s="39"/>
    </row>
    <row r="1997" spans="1:1">
      <c r="A1997" s="39"/>
    </row>
    <row r="1998" spans="1:1">
      <c r="A1998" s="39"/>
    </row>
    <row r="1999" spans="1:1">
      <c r="A1999" s="39"/>
    </row>
    <row r="2000" spans="1:1">
      <c r="A2000" s="39"/>
    </row>
    <row r="2001" spans="1:1">
      <c r="A2001" s="39"/>
    </row>
    <row r="2002" spans="1:1">
      <c r="A2002" s="39"/>
    </row>
    <row r="2003" spans="1:1">
      <c r="A2003" s="39"/>
    </row>
    <row r="2004" spans="1:1">
      <c r="A2004" s="39"/>
    </row>
    <row r="2005" spans="1:1">
      <c r="A2005" s="39"/>
    </row>
    <row r="2006" spans="1:1">
      <c r="A2006" s="39"/>
    </row>
    <row r="2007" spans="1:1">
      <c r="A2007" s="39"/>
    </row>
    <row r="2008" spans="1:1">
      <c r="A2008" s="39"/>
    </row>
    <row r="2009" spans="1:1">
      <c r="A2009" s="39"/>
    </row>
    <row r="2010" spans="1:1">
      <c r="A2010" s="39"/>
    </row>
    <row r="2011" spans="1:1">
      <c r="A2011" s="39"/>
    </row>
    <row r="2012" spans="1:1">
      <c r="A2012" s="39"/>
    </row>
    <row r="2013" spans="1:1">
      <c r="A2013" s="39"/>
    </row>
    <row r="2014" spans="1:1">
      <c r="A2014" s="39"/>
    </row>
    <row r="2015" spans="1:1">
      <c r="A2015" s="39"/>
    </row>
    <row r="2016" spans="1:1">
      <c r="A2016" s="39"/>
    </row>
    <row r="2017" spans="1:1">
      <c r="A2017" s="39"/>
    </row>
    <row r="2018" spans="1:1">
      <c r="A2018" s="39"/>
    </row>
    <row r="2019" spans="1:1">
      <c r="A2019" s="39"/>
    </row>
    <row r="2020" spans="1:1">
      <c r="A2020" s="39"/>
    </row>
    <row r="2021" spans="1:1">
      <c r="A2021" s="39"/>
    </row>
    <row r="2022" spans="1:1">
      <c r="A2022" s="39"/>
    </row>
    <row r="2023" spans="1:1">
      <c r="A2023" s="39"/>
    </row>
    <row r="2024" spans="1:1">
      <c r="A2024" s="39"/>
    </row>
    <row r="2025" spans="1:1">
      <c r="A2025" s="39"/>
    </row>
    <row r="2026" spans="1:1">
      <c r="A2026" s="39"/>
    </row>
    <row r="2027" spans="1:1">
      <c r="A2027" s="39"/>
    </row>
    <row r="2028" spans="1:1">
      <c r="A2028" s="39"/>
    </row>
    <row r="2029" spans="1:1">
      <c r="A2029" s="39"/>
    </row>
    <row r="2030" spans="1:1">
      <c r="A2030" s="39"/>
    </row>
    <row r="2031" spans="1:1">
      <c r="A2031" s="39"/>
    </row>
    <row r="2032" spans="1:1">
      <c r="A2032" s="39"/>
    </row>
    <row r="2033" spans="1:1">
      <c r="A2033" s="39"/>
    </row>
    <row r="2034" spans="1:1">
      <c r="A2034" s="39"/>
    </row>
    <row r="2035" spans="1:1">
      <c r="A2035" s="39"/>
    </row>
    <row r="2036" spans="1:1">
      <c r="A2036" s="39"/>
    </row>
    <row r="2037" spans="1:1">
      <c r="A2037" s="39"/>
    </row>
    <row r="2038" spans="1:1">
      <c r="A2038" s="39"/>
    </row>
    <row r="2039" spans="1:1">
      <c r="A2039" s="39"/>
    </row>
    <row r="2040" spans="1:1">
      <c r="A2040" s="39"/>
    </row>
    <row r="2041" spans="1:1">
      <c r="A2041" s="39"/>
    </row>
    <row r="2042" spans="1:1">
      <c r="A2042" s="39"/>
    </row>
    <row r="2043" spans="1:1">
      <c r="A2043" s="39"/>
    </row>
    <row r="2044" spans="1:1">
      <c r="A2044" s="39"/>
    </row>
    <row r="2045" spans="1:1">
      <c r="A2045" s="39"/>
    </row>
    <row r="2046" spans="1:1">
      <c r="A2046" s="39"/>
    </row>
    <row r="2047" spans="1:1">
      <c r="A2047" s="39"/>
    </row>
    <row r="2048" spans="1:1">
      <c r="A2048" s="39"/>
    </row>
    <row r="2049" spans="1:1">
      <c r="A2049" s="39"/>
    </row>
    <row r="2050" spans="1:1">
      <c r="A2050" s="39"/>
    </row>
    <row r="2051" spans="1:1">
      <c r="A2051" s="39"/>
    </row>
    <row r="2052" spans="1:1">
      <c r="A2052" s="39"/>
    </row>
    <row r="2053" spans="1:1">
      <c r="A2053" s="39"/>
    </row>
    <row r="2054" spans="1:1">
      <c r="A2054" s="39"/>
    </row>
    <row r="2055" spans="1:1">
      <c r="A2055" s="39"/>
    </row>
    <row r="2056" spans="1:1">
      <c r="A2056" s="39"/>
    </row>
    <row r="2057" spans="1:1">
      <c r="A2057" s="39"/>
    </row>
    <row r="2058" spans="1:1">
      <c r="A2058" s="39"/>
    </row>
    <row r="2059" spans="1:1">
      <c r="A2059" s="39"/>
    </row>
    <row r="2060" spans="1:1">
      <c r="A2060" s="39"/>
    </row>
    <row r="2061" spans="1:1">
      <c r="A2061" s="39"/>
    </row>
    <row r="2062" spans="1:1">
      <c r="A2062" s="39"/>
    </row>
    <row r="2063" spans="1:1">
      <c r="A2063" s="39"/>
    </row>
    <row r="2064" spans="1:1">
      <c r="A2064" s="39"/>
    </row>
    <row r="2065" spans="1:1">
      <c r="A2065" s="39"/>
    </row>
    <row r="2066" spans="1:1">
      <c r="A2066" s="39"/>
    </row>
    <row r="2067" spans="1:1">
      <c r="A2067" s="39"/>
    </row>
    <row r="2068" spans="1:1">
      <c r="A2068" s="39"/>
    </row>
    <row r="2069" spans="1:1">
      <c r="A2069" s="39"/>
    </row>
    <row r="2070" spans="1:1">
      <c r="A2070" s="39"/>
    </row>
    <row r="2071" spans="1:1">
      <c r="A2071" s="39"/>
    </row>
    <row r="2072" spans="1:1">
      <c r="A2072" s="39"/>
    </row>
    <row r="2073" spans="1:1">
      <c r="A2073" s="39"/>
    </row>
    <row r="2074" spans="1:1">
      <c r="A2074" s="39"/>
    </row>
    <row r="2075" spans="1:1">
      <c r="A2075" s="39"/>
    </row>
    <row r="2076" spans="1:1">
      <c r="A2076" s="39"/>
    </row>
    <row r="2077" spans="1:1">
      <c r="A2077" s="39"/>
    </row>
    <row r="2078" spans="1:1">
      <c r="A2078" s="39"/>
    </row>
    <row r="2079" spans="1:1">
      <c r="A2079" s="39"/>
    </row>
    <row r="2080" spans="1:1">
      <c r="A2080" s="39"/>
    </row>
    <row r="2081" spans="1:1">
      <c r="A2081" s="39"/>
    </row>
    <row r="2082" spans="1:1">
      <c r="A2082" s="39"/>
    </row>
    <row r="2083" spans="1:1">
      <c r="A2083" s="39"/>
    </row>
    <row r="2084" spans="1:1">
      <c r="A2084" s="39"/>
    </row>
    <row r="2085" spans="1:1">
      <c r="A2085" s="39"/>
    </row>
    <row r="2086" spans="1:1">
      <c r="A2086" s="39"/>
    </row>
    <row r="2087" spans="1:1">
      <c r="A2087" s="39"/>
    </row>
    <row r="2088" spans="1:1">
      <c r="A2088" s="39"/>
    </row>
    <row r="2089" spans="1:1">
      <c r="A2089" s="39"/>
    </row>
    <row r="2090" spans="1:1">
      <c r="A2090" s="39"/>
    </row>
    <row r="2091" spans="1:1">
      <c r="A2091" s="39"/>
    </row>
    <row r="2092" spans="1:1">
      <c r="A2092" s="39"/>
    </row>
    <row r="2093" spans="1:1">
      <c r="A2093" s="39"/>
    </row>
    <row r="2094" spans="1:1">
      <c r="A2094" s="39"/>
    </row>
    <row r="2095" spans="1:1">
      <c r="A2095" s="39"/>
    </row>
    <row r="2096" spans="1:1">
      <c r="A2096" s="39"/>
    </row>
    <row r="2097" spans="1:1">
      <c r="A2097" s="39"/>
    </row>
    <row r="2098" spans="1:1">
      <c r="A2098" s="39"/>
    </row>
    <row r="2099" spans="1:1">
      <c r="A2099" s="39"/>
    </row>
    <row r="2100" spans="1:1">
      <c r="A2100" s="39"/>
    </row>
    <row r="2101" spans="1:1">
      <c r="A2101" s="39"/>
    </row>
    <row r="2102" spans="1:1">
      <c r="A2102" s="39"/>
    </row>
    <row r="2103" spans="1:1">
      <c r="A2103" s="39"/>
    </row>
    <row r="2104" spans="1:1">
      <c r="A2104" s="39"/>
    </row>
    <row r="2105" spans="1:1">
      <c r="A2105" s="39"/>
    </row>
    <row r="2106" spans="1:1">
      <c r="A2106" s="39"/>
    </row>
    <row r="2107" spans="1:1">
      <c r="A2107" s="39"/>
    </row>
    <row r="2108" spans="1:1">
      <c r="A2108" s="39"/>
    </row>
    <row r="2109" spans="1:1">
      <c r="A2109" s="39"/>
    </row>
    <row r="2110" spans="1:1">
      <c r="A2110" s="39"/>
    </row>
    <row r="2111" spans="1:1">
      <c r="A2111" s="39"/>
    </row>
    <row r="2112" spans="1:1">
      <c r="A2112" s="39"/>
    </row>
    <row r="2113" spans="1:1">
      <c r="A2113" s="39"/>
    </row>
    <row r="2114" spans="1:1">
      <c r="A2114" s="39"/>
    </row>
    <row r="2115" spans="1:1">
      <c r="A2115" s="39"/>
    </row>
    <row r="2116" spans="1:1">
      <c r="A2116" s="39"/>
    </row>
    <row r="2117" spans="1:1">
      <c r="A2117" s="39"/>
    </row>
    <row r="2118" spans="1:1">
      <c r="A2118" s="39"/>
    </row>
    <row r="2119" spans="1:1">
      <c r="A2119" s="39"/>
    </row>
    <row r="2120" spans="1:1">
      <c r="A2120" s="39"/>
    </row>
    <row r="2121" spans="1:1">
      <c r="A2121" s="39"/>
    </row>
    <row r="2122" spans="1:1">
      <c r="A2122" s="39"/>
    </row>
    <row r="2123" spans="1:1">
      <c r="A2123" s="39"/>
    </row>
    <row r="2124" spans="1:1">
      <c r="A2124" s="39"/>
    </row>
    <row r="2125" spans="1:1">
      <c r="A2125" s="39"/>
    </row>
    <row r="2126" spans="1:1">
      <c r="A2126" s="39"/>
    </row>
    <row r="2127" spans="1:1">
      <c r="A2127" s="39"/>
    </row>
    <row r="2128" spans="1:1">
      <c r="A2128" s="39"/>
    </row>
    <row r="2129" spans="1:1">
      <c r="A2129" s="39"/>
    </row>
    <row r="2130" spans="1:1">
      <c r="A2130" s="39"/>
    </row>
    <row r="2131" spans="1:1">
      <c r="A2131" s="39"/>
    </row>
    <row r="2132" spans="1:1">
      <c r="A2132" s="39"/>
    </row>
    <row r="2133" spans="1:1">
      <c r="A2133" s="39"/>
    </row>
    <row r="2134" spans="1:1">
      <c r="A2134" s="39"/>
    </row>
    <row r="2135" spans="1:1">
      <c r="A2135" s="39"/>
    </row>
    <row r="2136" spans="1:1">
      <c r="A2136" s="39"/>
    </row>
    <row r="2137" spans="1:1">
      <c r="A2137" s="39"/>
    </row>
    <row r="2138" spans="1:1">
      <c r="A2138" s="39"/>
    </row>
    <row r="2139" spans="1:1">
      <c r="A2139" s="39"/>
    </row>
    <row r="2140" spans="1:1">
      <c r="A2140" s="39"/>
    </row>
    <row r="2141" spans="1:1">
      <c r="A2141" s="39"/>
    </row>
    <row r="2142" spans="1:1">
      <c r="A2142" s="39"/>
    </row>
    <row r="2143" spans="1:1">
      <c r="A2143" s="39"/>
    </row>
    <row r="2144" spans="1:1">
      <c r="A2144" s="39"/>
    </row>
    <row r="2145" spans="1:1">
      <c r="A2145" s="39"/>
    </row>
    <row r="2146" spans="1:1">
      <c r="A2146" s="39"/>
    </row>
    <row r="2147" spans="1:1">
      <c r="A2147" s="39"/>
    </row>
    <row r="2148" spans="1:1">
      <c r="A2148" s="39"/>
    </row>
    <row r="2149" spans="1:1">
      <c r="A2149" s="39"/>
    </row>
    <row r="2150" spans="1:1">
      <c r="A2150" s="39"/>
    </row>
    <row r="2151" spans="1:1">
      <c r="A2151" s="39"/>
    </row>
    <row r="2152" spans="1:1">
      <c r="A2152" s="39"/>
    </row>
    <row r="2153" spans="1:1">
      <c r="A2153" s="39"/>
    </row>
    <row r="2154" spans="1:1">
      <c r="A2154" s="39"/>
    </row>
    <row r="2155" spans="1:1">
      <c r="A2155" s="39"/>
    </row>
    <row r="2156" spans="1:1">
      <c r="A2156" s="39"/>
    </row>
    <row r="2157" spans="1:1">
      <c r="A2157" s="39"/>
    </row>
    <row r="2158" spans="1:1">
      <c r="A2158" s="39"/>
    </row>
    <row r="2159" spans="1:1">
      <c r="A2159" s="39"/>
    </row>
    <row r="2160" spans="1:1">
      <c r="A2160" s="39"/>
    </row>
    <row r="2161" spans="1:1">
      <c r="A2161" s="39"/>
    </row>
    <row r="2162" spans="1:1">
      <c r="A2162" s="39"/>
    </row>
    <row r="2163" spans="1:1">
      <c r="A2163" s="39"/>
    </row>
    <row r="2164" spans="1:1">
      <c r="A2164" s="39"/>
    </row>
    <row r="2165" spans="1:1">
      <c r="A2165" s="39"/>
    </row>
    <row r="2166" spans="1:1">
      <c r="A2166" s="39"/>
    </row>
    <row r="2167" spans="1:1">
      <c r="A2167" s="39"/>
    </row>
    <row r="2168" spans="1:1">
      <c r="A2168" s="39"/>
    </row>
    <row r="2169" spans="1:1">
      <c r="A2169" s="39"/>
    </row>
    <row r="2170" spans="1:1">
      <c r="A2170" s="39"/>
    </row>
    <row r="2171" spans="1:1">
      <c r="A2171" s="39"/>
    </row>
    <row r="2172" spans="1:1">
      <c r="A2172" s="39"/>
    </row>
    <row r="2173" spans="1:1">
      <c r="A2173" s="39"/>
    </row>
    <row r="2174" spans="1:1">
      <c r="A2174" s="39"/>
    </row>
    <row r="2175" spans="1:1">
      <c r="A2175" s="39"/>
    </row>
    <row r="2176" spans="1:1">
      <c r="A2176" s="39"/>
    </row>
    <row r="2177" spans="1:1">
      <c r="A2177" s="39"/>
    </row>
    <row r="2178" spans="1:1">
      <c r="A2178" s="39"/>
    </row>
    <row r="2179" spans="1:1">
      <c r="A2179" s="39"/>
    </row>
    <row r="2180" spans="1:1">
      <c r="A2180" s="39"/>
    </row>
    <row r="2181" spans="1:1">
      <c r="A2181" s="39"/>
    </row>
    <row r="2182" spans="1:1">
      <c r="A2182" s="39"/>
    </row>
    <row r="2183" spans="1:1">
      <c r="A2183" s="39"/>
    </row>
    <row r="2184" spans="1:1">
      <c r="A2184" s="39"/>
    </row>
    <row r="2185" spans="1:1">
      <c r="A2185" s="39"/>
    </row>
    <row r="2186" spans="1:1">
      <c r="A2186" s="39"/>
    </row>
    <row r="2187" spans="1:1">
      <c r="A2187" s="39"/>
    </row>
    <row r="2188" spans="1:1">
      <c r="A2188" s="39"/>
    </row>
    <row r="2189" spans="1:1">
      <c r="A2189" s="39"/>
    </row>
    <row r="2190" spans="1:1">
      <c r="A2190" s="39"/>
    </row>
    <row r="2191" spans="1:1">
      <c r="A2191" s="39"/>
    </row>
    <row r="2192" spans="1:1">
      <c r="A2192" s="39"/>
    </row>
    <row r="2193" spans="1:1">
      <c r="A2193" s="39"/>
    </row>
    <row r="2194" spans="1:1">
      <c r="A2194" s="39"/>
    </row>
    <row r="2195" spans="1:1">
      <c r="A2195" s="39"/>
    </row>
    <row r="2196" spans="1:1">
      <c r="A2196" s="39"/>
    </row>
    <row r="2197" spans="1:1">
      <c r="A2197" s="39"/>
    </row>
    <row r="2198" spans="1:1">
      <c r="A2198" s="39"/>
    </row>
    <row r="2199" spans="1:1">
      <c r="A2199" s="39"/>
    </row>
    <row r="2200" spans="1:1">
      <c r="A2200" s="39"/>
    </row>
    <row r="2201" spans="1:1">
      <c r="A2201" s="39"/>
    </row>
    <row r="2202" spans="1:1">
      <c r="A2202" s="39"/>
    </row>
    <row r="2203" spans="1:1">
      <c r="A2203" s="39"/>
    </row>
    <row r="2204" spans="1:1">
      <c r="A2204" s="39"/>
    </row>
    <row r="2205" spans="1:1">
      <c r="A2205" s="39"/>
    </row>
    <row r="2206" spans="1:1">
      <c r="A2206" s="39"/>
    </row>
    <row r="2207" spans="1:1">
      <c r="A2207" s="39"/>
    </row>
    <row r="2208" spans="1:1">
      <c r="A2208" s="39"/>
    </row>
    <row r="2209" spans="1:1">
      <c r="A2209" s="39"/>
    </row>
    <row r="2210" spans="1:1">
      <c r="A2210" s="39"/>
    </row>
    <row r="2211" spans="1:1">
      <c r="A2211" s="39"/>
    </row>
    <row r="2212" spans="1:1">
      <c r="A2212" s="39"/>
    </row>
    <row r="2213" spans="1:1">
      <c r="A2213" s="39"/>
    </row>
    <row r="2214" spans="1:1">
      <c r="A2214" s="39"/>
    </row>
    <row r="2215" spans="1:1">
      <c r="A2215" s="39"/>
    </row>
    <row r="2216" spans="1:1">
      <c r="A2216" s="39"/>
    </row>
    <row r="2217" spans="1:1">
      <c r="A2217" s="39"/>
    </row>
    <row r="2218" spans="1:1">
      <c r="A2218" s="39"/>
    </row>
    <row r="2219" spans="1:1">
      <c r="A2219" s="39"/>
    </row>
    <row r="2220" spans="1:1">
      <c r="A2220" s="39"/>
    </row>
    <row r="2221" spans="1:1">
      <c r="A2221" s="39"/>
    </row>
    <row r="2222" spans="1:1">
      <c r="A2222" s="39"/>
    </row>
    <row r="2223" spans="1:1">
      <c r="A2223" s="39"/>
    </row>
    <row r="2224" spans="1:1">
      <c r="A2224" s="39"/>
    </row>
    <row r="2225" spans="1:1">
      <c r="A2225" s="39"/>
    </row>
    <row r="2226" spans="1:1">
      <c r="A2226" s="39"/>
    </row>
    <row r="2227" spans="1:1">
      <c r="A2227" s="39"/>
    </row>
    <row r="2228" spans="1:1">
      <c r="A2228" s="39"/>
    </row>
    <row r="2229" spans="1:1">
      <c r="A2229" s="39"/>
    </row>
    <row r="2230" spans="1:1">
      <c r="A2230" s="39"/>
    </row>
    <row r="2231" spans="1:1">
      <c r="A2231" s="39"/>
    </row>
    <row r="2232" spans="1:1">
      <c r="A2232" s="39"/>
    </row>
    <row r="2233" spans="1:1">
      <c r="A2233" s="39"/>
    </row>
    <row r="2234" spans="1:1">
      <c r="A2234" s="39"/>
    </row>
    <row r="2235" spans="1:1">
      <c r="A2235" s="39"/>
    </row>
    <row r="2236" spans="1:1">
      <c r="A2236" s="39"/>
    </row>
    <row r="2237" spans="1:1">
      <c r="A2237" s="39"/>
    </row>
    <row r="2238" spans="1:1">
      <c r="A2238" s="39"/>
    </row>
    <row r="2239" spans="1:1">
      <c r="A2239" s="39"/>
    </row>
    <row r="2240" spans="1:1">
      <c r="A2240" s="39"/>
    </row>
    <row r="2241" spans="1:1">
      <c r="A2241" s="39"/>
    </row>
    <row r="2242" spans="1:1">
      <c r="A2242" s="39"/>
    </row>
    <row r="2243" spans="1:1">
      <c r="A2243" s="39"/>
    </row>
    <row r="2244" spans="1:1">
      <c r="A2244" s="39"/>
    </row>
    <row r="2245" spans="1:1">
      <c r="A2245" s="39"/>
    </row>
    <row r="2246" spans="1:1">
      <c r="A2246" s="39"/>
    </row>
    <row r="2247" spans="1:1">
      <c r="A2247" s="39"/>
    </row>
    <row r="2248" spans="1:1">
      <c r="A2248" s="39"/>
    </row>
    <row r="2249" spans="1:1">
      <c r="A2249" s="39"/>
    </row>
    <row r="2250" spans="1:1">
      <c r="A2250" s="39"/>
    </row>
    <row r="2251" spans="1:1">
      <c r="A2251" s="39"/>
    </row>
    <row r="2252" spans="1:1">
      <c r="A2252" s="39"/>
    </row>
    <row r="2253" spans="1:1">
      <c r="A2253" s="39"/>
    </row>
    <row r="2254" spans="1:1">
      <c r="A2254" s="39"/>
    </row>
    <row r="2255" spans="1:1">
      <c r="A2255" s="39"/>
    </row>
    <row r="2256" spans="1:1">
      <c r="A2256" s="39"/>
    </row>
    <row r="2257" spans="1:1">
      <c r="A2257" s="39"/>
    </row>
    <row r="2258" spans="1:1">
      <c r="A2258" s="39"/>
    </row>
    <row r="2259" spans="1:1">
      <c r="A2259" s="39"/>
    </row>
    <row r="2260" spans="1:1">
      <c r="A2260" s="39"/>
    </row>
    <row r="2261" spans="1:1">
      <c r="A2261" s="39"/>
    </row>
    <row r="2262" spans="1:1">
      <c r="A2262" s="39"/>
    </row>
    <row r="2263" spans="1:1">
      <c r="A2263" s="39"/>
    </row>
    <row r="2264" spans="1:1">
      <c r="A2264" s="39"/>
    </row>
    <row r="2265" spans="1:1">
      <c r="A2265" s="39"/>
    </row>
    <row r="2266" spans="1:1">
      <c r="A2266" s="39"/>
    </row>
    <row r="2267" spans="1:1">
      <c r="A2267" s="39"/>
    </row>
    <row r="2268" spans="1:1">
      <c r="A2268" s="39"/>
    </row>
    <row r="2269" spans="1:1">
      <c r="A2269" s="39"/>
    </row>
    <row r="2270" spans="1:1">
      <c r="A2270" s="39"/>
    </row>
    <row r="2271" spans="1:1">
      <c r="A2271" s="39"/>
    </row>
    <row r="2272" spans="1:1">
      <c r="A2272" s="39"/>
    </row>
    <row r="2273" spans="1:1">
      <c r="A2273" s="39"/>
    </row>
    <row r="2274" spans="1:1">
      <c r="A2274" s="39"/>
    </row>
    <row r="2275" spans="1:1">
      <c r="A2275" s="39"/>
    </row>
    <row r="2276" spans="1:1">
      <c r="A2276" s="39"/>
    </row>
    <row r="2277" spans="1:1">
      <c r="A2277" s="39"/>
    </row>
    <row r="2278" spans="1:1">
      <c r="A2278" s="39"/>
    </row>
    <row r="2279" spans="1:1">
      <c r="A2279" s="39"/>
    </row>
    <row r="2280" spans="1:1">
      <c r="A2280" s="39"/>
    </row>
    <row r="2281" spans="1:1">
      <c r="A2281" s="39"/>
    </row>
    <row r="2282" spans="1:1">
      <c r="A2282" s="39"/>
    </row>
    <row r="2283" spans="1:1">
      <c r="A2283" s="39"/>
    </row>
    <row r="2284" spans="1:1">
      <c r="A2284" s="39"/>
    </row>
    <row r="2285" spans="1:1">
      <c r="A2285" s="39"/>
    </row>
    <row r="2286" spans="1:1">
      <c r="A2286" s="39"/>
    </row>
    <row r="2287" spans="1:1">
      <c r="A2287" s="39"/>
    </row>
    <row r="2288" spans="1:1">
      <c r="A2288" s="39"/>
    </row>
    <row r="2289" spans="1:1">
      <c r="A2289" s="39"/>
    </row>
    <row r="2290" spans="1:1">
      <c r="A2290" s="39"/>
    </row>
    <row r="2291" spans="1:1">
      <c r="A2291" s="39"/>
    </row>
    <row r="2292" spans="1:1">
      <c r="A2292" s="39"/>
    </row>
    <row r="2293" spans="1:1">
      <c r="A2293" s="39"/>
    </row>
    <row r="2294" spans="1:1">
      <c r="A2294" s="39"/>
    </row>
    <row r="2295" spans="1:1">
      <c r="A2295" s="39"/>
    </row>
    <row r="2296" spans="1:1">
      <c r="A2296" s="39"/>
    </row>
    <row r="2297" spans="1:1">
      <c r="A2297" s="39"/>
    </row>
    <row r="2298" spans="1:1">
      <c r="A2298" s="39"/>
    </row>
    <row r="2299" spans="1:1">
      <c r="A2299" s="39"/>
    </row>
    <row r="2300" spans="1:1">
      <c r="A2300" s="39"/>
    </row>
    <row r="2301" spans="1:1">
      <c r="A2301" s="39"/>
    </row>
    <row r="2302" spans="1:1">
      <c r="A2302" s="39"/>
    </row>
    <row r="2303" spans="1:1">
      <c r="A2303" s="39"/>
    </row>
    <row r="2304" spans="1:1">
      <c r="A2304" s="39"/>
    </row>
    <row r="2305" spans="1:1">
      <c r="A2305" s="39"/>
    </row>
    <row r="2306" spans="1:1">
      <c r="A2306" s="39"/>
    </row>
    <row r="2307" spans="1:1">
      <c r="A2307" s="39"/>
    </row>
    <row r="2308" spans="1:1">
      <c r="A2308" s="39"/>
    </row>
    <row r="2309" spans="1:1">
      <c r="A2309" s="39"/>
    </row>
    <row r="2310" spans="1:1">
      <c r="A2310" s="39"/>
    </row>
    <row r="2311" spans="1:1">
      <c r="A2311" s="39"/>
    </row>
    <row r="2312" spans="1:1">
      <c r="A2312" s="39"/>
    </row>
    <row r="2313" spans="1:1">
      <c r="A2313" s="39"/>
    </row>
    <row r="2314" spans="1:1">
      <c r="A2314" s="39"/>
    </row>
    <row r="2315" spans="1:1">
      <c r="A2315" s="39"/>
    </row>
    <row r="2316" spans="1:1">
      <c r="A2316" s="39"/>
    </row>
    <row r="2317" spans="1:1">
      <c r="A2317" s="39"/>
    </row>
    <row r="2318" spans="1:1">
      <c r="A2318" s="39"/>
    </row>
    <row r="2319" spans="1:1">
      <c r="A2319" s="39"/>
    </row>
    <row r="2320" spans="1:1">
      <c r="A2320" s="39"/>
    </row>
    <row r="2321" spans="1:1">
      <c r="A2321" s="39"/>
    </row>
    <row r="2322" spans="1:1">
      <c r="A2322" s="39"/>
    </row>
    <row r="2323" spans="1:1">
      <c r="A2323" s="39"/>
    </row>
    <row r="2324" spans="1:1">
      <c r="A2324" s="39"/>
    </row>
    <row r="2325" spans="1:1">
      <c r="A2325" s="39"/>
    </row>
    <row r="2326" spans="1:1">
      <c r="A2326" s="39"/>
    </row>
    <row r="2327" spans="1:1">
      <c r="A2327" s="39"/>
    </row>
    <row r="2328" spans="1:1">
      <c r="A2328" s="39"/>
    </row>
    <row r="2329" spans="1:1">
      <c r="A2329" s="39"/>
    </row>
    <row r="2330" spans="1:1">
      <c r="A2330" s="39"/>
    </row>
    <row r="2331" spans="1:1">
      <c r="A2331" s="39"/>
    </row>
    <row r="2332" spans="1:1">
      <c r="A2332" s="39"/>
    </row>
    <row r="2333" spans="1:1">
      <c r="A2333" s="39"/>
    </row>
    <row r="2334" spans="1:1">
      <c r="A2334" s="39"/>
    </row>
    <row r="2335" spans="1:1">
      <c r="A2335" s="39"/>
    </row>
    <row r="2336" spans="1:1">
      <c r="A2336" s="39"/>
    </row>
    <row r="2337" spans="1:1">
      <c r="A2337" s="39"/>
    </row>
    <row r="2338" spans="1:1">
      <c r="A2338" s="39"/>
    </row>
    <row r="2339" spans="1:1">
      <c r="A2339" s="39"/>
    </row>
    <row r="2340" spans="1:1">
      <c r="A2340" s="39"/>
    </row>
    <row r="2341" spans="1:1">
      <c r="A2341" s="39"/>
    </row>
    <row r="2342" spans="1:1">
      <c r="A2342" s="39"/>
    </row>
    <row r="2343" spans="1:1">
      <c r="A2343" s="39"/>
    </row>
    <row r="2344" spans="1:1">
      <c r="A2344" s="39"/>
    </row>
  </sheetData>
  <sheetProtection algorithmName="SHA-512" hashValue="g8eYeyNtTEWz5qU8DgFLpW5oEqtchA0qbOwhDB/BmuHYHxquSfWGgp+eIz3eq0V5j5i+5jgkRSm5taLjO0Corw==" saltValue="JOE5i5Gc9BSblSq753k+sg==" spinCount="100000" sheet="1" objects="1" scenarios="1"/>
  <mergeCells count="43">
    <mergeCell ref="A9:A10"/>
    <mergeCell ref="B9:B10"/>
    <mergeCell ref="C9:C10"/>
    <mergeCell ref="D9:D10"/>
    <mergeCell ref="E9:E10"/>
    <mergeCell ref="AI8:AI10"/>
    <mergeCell ref="A1:AJ1"/>
    <mergeCell ref="A2:AJ2"/>
    <mergeCell ref="A3:AJ3"/>
    <mergeCell ref="A4:AJ4"/>
    <mergeCell ref="J7:N7"/>
    <mergeCell ref="X8:X10"/>
    <mergeCell ref="K8:N8"/>
    <mergeCell ref="Q8:U8"/>
    <mergeCell ref="V8:V10"/>
    <mergeCell ref="W8:W10"/>
    <mergeCell ref="G9:G10"/>
    <mergeCell ref="K9:M9"/>
    <mergeCell ref="S10:U10"/>
    <mergeCell ref="P9:P10"/>
    <mergeCell ref="F9:F10"/>
    <mergeCell ref="AH9:AH10"/>
    <mergeCell ref="H9:H10"/>
    <mergeCell ref="I9:I10"/>
    <mergeCell ref="J9:J10"/>
    <mergeCell ref="N9:N10"/>
    <mergeCell ref="O9:O10"/>
    <mergeCell ref="A8:I8"/>
    <mergeCell ref="AJ8:AJ10"/>
    <mergeCell ref="Q9:Q10"/>
    <mergeCell ref="R9:R10"/>
    <mergeCell ref="Y9:Y10"/>
    <mergeCell ref="Z9:Z10"/>
    <mergeCell ref="AA9:AA10"/>
    <mergeCell ref="Z8:AB8"/>
    <mergeCell ref="AC8:AE8"/>
    <mergeCell ref="AF8:AH8"/>
    <mergeCell ref="AB9:AB10"/>
    <mergeCell ref="AC9:AC10"/>
    <mergeCell ref="AD9:AD10"/>
    <mergeCell ref="AE9:AE10"/>
    <mergeCell ref="AF9:AF10"/>
    <mergeCell ref="AG9:AG10"/>
  </mergeCells>
  <dataValidations xWindow="1502" yWindow="787" count="22">
    <dataValidation allowBlank="1" showInputMessage="1" showErrorMessage="1" prompt="กรุณากรอกเลขที่ตำแหน่ง (ถ้ามี)" sqref="E12:E511" xr:uid="{00000000-0002-0000-0500-00000B000000}"/>
    <dataValidation type="list" allowBlank="1" showInputMessage="1" showErrorMessage="1" sqref="AD512:AD1048576 AG512:AG1048576 AA512:AA1048576" xr:uid="{00000000-0002-0000-0500-00000D000000}">
      <formula1>"โปรดเลือก, อนุบาล, ประถมศึกษา, มัธยมต้น, มัธยมปลาย, ปวช., ปวส./อนุปริญญา, ป.ตรี"</formula1>
    </dataValidation>
    <dataValidation type="list" allowBlank="1" showInputMessage="1" showErrorMessage="1" prompt="โปรดเลือกสถานะการเป็นสมาชิก กบข." sqref="B12:B511" xr:uid="{00000000-0002-0000-0500-00000E000000}">
      <formula1>"โปรดเลือก , เป็นสมาชิก กบข. , ไม่เป็นสมาชิก กบข."</formula1>
    </dataValidation>
    <dataValidation allowBlank="1" showInputMessage="1" showErrorMessage="1" prompt="กรุณากรอก เงิน ชคบ. (ถ้ามี)" sqref="O12:O511" xr:uid="{00000000-0002-0000-0500-00000F000000}"/>
    <dataValidation allowBlank="1" showInputMessage="1" showErrorMessage="1" prompt="กรุณากรอก บำเหน็จดำรงชีพที่เคยได้รับ หากไม่เคยได้รับให้ใส่ &quot;0&quot;" sqref="R12:R511" xr:uid="{00000000-0002-0000-0500-000012000000}"/>
    <dataValidation type="list" showInputMessage="1" showErrorMessage="1" prompt="โปรดเลือก ค่าการศึกษาบุตร ประเภทสถานศึกษา" sqref="AC12:AC511 AF12:AF511 Z12:Z511" xr:uid="{079F279D-1A76-4C1E-ABC5-652BECB2B833}">
      <formula1>"โปรดเลือก, รัฐบาล, เอกชนที่รับเงินอุดหนุน, เอกชนที่ไม่รับเงินอุดหนุน"</formula1>
    </dataValidation>
    <dataValidation type="list" allowBlank="1" showInputMessage="1" showErrorMessage="1" prompt="โปรดเลือก ค่าการศึกษาบุตร ระดับชั้น" sqref="AD12:AD511 AG12:AG511 AA12:AA511" xr:uid="{45CD8574-8285-4995-ABF9-9B4F321774A7}">
      <formula1>"โปรดเลือก, อนุบาล, ประถมศึกษา, มัธยมต้น, มัธยมปลาย, ปวช./อาชีวะ, ปวส./อนุปริญญา, ป.ตรี"</formula1>
    </dataValidation>
    <dataValidation type="custom" operator="equal" allowBlank="1" showInputMessage="1" showErrorMessage="1" errorTitle="รูปแบบการบันทึกข้อมูลผิดพลาด" error="กรุณากรอกรูปแบบ วัน/เดือน/ปี พ.ศ. เช่น  15/01/2535, 07/01/2535" prompt="กรุณากรอก วัน/เดือน/ปีเกิด ใส่วันที่ในรูปแบบ วัน/เดือน/ปี พ.ศ. เช่น  15/01/2535 , 07/01/2535" sqref="V12:V511" xr:uid="{DA14D2A3-AFDF-4771-A95C-F1784497A074}">
      <formula1>AND(FIND("/",V12)=3,FIND("/",V12,4)=6,LEN(V12)=10,VALUE(MID(V12,4,2))&lt;=12,VALUE(MID(V12,1,2))&lt;=31,VALUE(MID(V12,7,4))&gt;=2450)</formula1>
    </dataValidation>
    <dataValidation type="custom" operator="equal" allowBlank="1" showInputMessage="1" showErrorMessage="1" errorTitle="รูปแบบการบันทึกข้อมูลผิดพลาด" error="กรุณากรอกรูปแบบ วัน/เดือน/ปี พ.ศ. เช่น  15/01/2535, 07/01/2535" prompt="กรุณากรอก วัน/เดือน/ปี &quot;ที่บรรจุ&quot; ในรูปแบบ วัน/เดือน/ปี พ.ศ. เช่น  15/01/2535 , 07/01/2535" sqref="F12:F511" xr:uid="{D4836487-86C7-4A51-8CF4-5DB590CF6843}">
      <formula1>AND(FIND("/",F12)=3,FIND("/",F12,4)=6,LEN(F12)=10,VALUE(MID(F12,4,2))&lt;=12,VALUE(MID(F12,1,2))&lt;=31,VALUE(MID(F12,7,4))&gt;=2450)</formula1>
    </dataValidation>
    <dataValidation type="custom" operator="equal" allowBlank="1" showInputMessage="1" showErrorMessage="1" errorTitle="รูปแบบการบันทึกข้อมูลผิดพลาด" error="กรุณากรอกรูปแบบ วัน/เดือน/ปี พ.ศ. เช่น  15/01/2535, 07/01/2535" prompt="กรุณากรอก วัน/เดือน/ปี &quot;เกิด&quot; ในรูปแบบ วัน/เดือน/ปี พ.ศ. เช่น  15/01/2535 , 07/01/2535" sqref="D12:D511" xr:uid="{2CE56362-E580-4118-A08C-656F863A3784}">
      <formula1>AND(FIND("/",D12)=3,FIND("/",D12,4)=6,LEN(D12)=10,VALUE(MID(D12,4,2))&lt;=12,VALUE(MID(D12,1,2))&lt;=31,VALUE(MID(D12,7,4))&gt;=2450)</formula1>
    </dataValidation>
    <dataValidation type="custom" operator="equal" allowBlank="1" showInputMessage="1" showErrorMessage="1" errorTitle="รูปแบบการบันทึกข้อมูลผิดพลาด" error="กรุณากรอกรูปแบบ วัน/เดือน/ปี พ.ศ. เช่น  15/01/2535, 07/01/2535" prompt="กรุณากรอก วัน/เดือน/ปี &quot;ที่เกษียณ&quot; หรือ &quot;ที่เสียชีวิต&quot; ในรูปแบบ วัน/เดือน/ปี พ.ศ. เช่น  15/01/2535 , 07/01/2535" sqref="G12:G511" xr:uid="{374F7AAA-2BC6-49EA-8969-12894FC55AEF}">
      <formula1>AND(FIND("/",G12)=3,FIND("/",G12,4)=6,LEN(G12)=10,VALUE(MID(G12,4,2))&lt;=12,VALUE(MID(G12,1,2))&lt;=31,VALUE(MID(G12,7,4))&gt;=2450)</formula1>
    </dataValidation>
    <dataValidation type="custom" allowBlank="1" showInputMessage="1" showErrorMessage="1" errorTitle="ตรวจสอบการบันทึกข้อมูล" error="กรุณากรอก บำเหน็จดำรงชีพที่เคยได้รับ (คอลัมน์ Q)  หากไม่เคยได้รับให้ใส่ &quot;0&quot; / กรุณาตรวจสอบการขอบำเหน็จดำรงชีพ ก่อนอายุ 65 ปี และ อายุครบ 65 ปี สามารถกรอกข้อมูลคำขอได้เพียง 1 ช่อง" prompt="กรุณากรอกบำเหน็จดำรงชีพ (ถ้ามี)" sqref="U12:U511" xr:uid="{00000000-0002-0000-0500-000003000000}">
      <formula1>COUNTA(R12:T12)=1</formula1>
    </dataValidation>
    <dataValidation type="custom" allowBlank="1" showInputMessage="1" showErrorMessage="1" errorTitle="ตรวจสอบการบันทึกข้อมูล" error="กรุณากรอก บำเหน็จดำรงชีพที่เคยได้รับ (คอลัมน์ Q) หากไม่เคยได้รับให้ใส่ &quot;0&quot; / กรุณาตรวจสอบการขอบำเหน็จดำรงชีพ ก่อนอายุ 65 ปี สามารถกรอกข้อมูลคำขอได้เพียง 1 ช่อง" prompt="กรุณากรอกบำเหน็จดำรงชีพ (ถ้ามี)" sqref="T12:T511" xr:uid="{00000000-0002-0000-0500-000004000000}">
      <formula1>COUNTA(R12:S12)=1</formula1>
    </dataValidation>
    <dataValidation type="custom" allowBlank="1" showInputMessage="1" showErrorMessage="1" errorTitle="บันทึกข้อมูลไม่ครบถ้วน" error="กรุณากรอก บำเหน็จดำรงชีพที่เคยได้รับ (คอลัมน์ Q) หากไม่เคยได้รับให้ใส่ &quot;0&quot;" prompt="กรุณากรอกบำเหน็จดำรงชีพ (ถ้ามี)" sqref="S12:S511" xr:uid="{00000000-0002-0000-0500-000005000000}">
      <formula1>COUNTA(R12)=1</formula1>
    </dataValidation>
    <dataValidation type="custom" allowBlank="1" showInputMessage="1" showErrorMessage="1" errorTitle="บันทึกข้อมูลไม่ครบถ้วน" error="**โปรดตรวจสอบ** _x000a__x000a_- เลือก สถานะการเป็นสมาชิก กบข. _x000a_- กรอก ชื่อ-สกุล _x000a_- กรอกวัน/เดือน/ปี เกิด - บรรจุ - เกษียณ_x000a_- กรอกเงินเดือนรายใหม่ (คอลัมน์ K) ก่อน" prompt="กรุณากรอกค่าบำเหน็จโดยไม่รับบำนาญ (ถ้ามี)" sqref="P12:P511" xr:uid="{FA51A498-7F7C-4BD0-9F9D-266E3038566D}">
      <formula1>AND(COUNTA(K12)&gt;=1)</formula1>
    </dataValidation>
    <dataValidation type="custom" allowBlank="1" showInputMessage="1" showErrorMessage="1" errorTitle="บันทึกข้อมูลไม่ครบถ้วน" error="**โปรดตรวจสอบ** _x000a__x000a_- เงินบำนาญรายเดิม (คอลัมน์ J) หรือ เงินเดือนรายใหม่ (คอลัมน์ K) _x000a_- บำเหน็จดำรงชีพที่เคยได้รับ (คอลัมน์ R) _x000a_- วัน/เดือน/ปี ที่เสียชีวิตตามใบมรณะบัตร (คอลัมน์ V) _x000a__x000a_ให้ครบถ้วน" prompt="กรุณา กรอกเงินบำเหน็จตกทอด" sqref="W12:W511" xr:uid="{7491ED05-EBC7-45B2-ACB0-CE144E730E2E}">
      <formula1>AND(COUNTA(V12)=1,OR(COUNTA(J12)&gt;=1,COUNTA(K12)&gt;=1),COUNTA(R12)&gt;=1)</formula1>
    </dataValidation>
    <dataValidation type="custom" allowBlank="1" showInputMessage="1" showErrorMessage="1" errorTitle="บันทึกข้อมูลไม่ครบถ้วน" error="**โปรดตรวจสอบ** _x000a__x000a_- กรอก วัน/เดือน/ปี ที่เสียชีวิตตามใบมรณะบัตร (คอลัมน์ V) ให้ครบถ้วน_x000a_- กรอกเงินบำนาญรายเดิม (คอลัมม์ J) หรือ เงินเดือนรายใหม่ (คอลัมน์ K) ก่อน" prompt="กรุณากรอก เงินช่วยพิเศษกรณีเสียชีวิต" sqref="X12:X511" xr:uid="{6E217748-AA04-4EBF-BE01-23EFABD90B44}">
      <formula1>AND(COUNTA(V12)=1,OR(COUNTA(J12)&gt;=1,COUNTA(K12)&gt;=1))</formula1>
    </dataValidation>
    <dataValidation type="custom" allowBlank="1" showInputMessage="1" showErrorMessage="1" errorTitle="ข้อมูลไม่ครบถ้วน" error="**โปรดตรวจสอบ** _x000a__x000a_- เลือกประเภทสถานศึกษา/ระดับชั้น ให้ครบถ้วน_x000a_- กรณีเสียชีวิตไม่สามารถขอค่าการศึกษาบุตรได้" prompt="กรุณากรอกค่าการศึกษาบุตร จำนวนเงิน" sqref="AB12:AB511" xr:uid="{8507A40F-B0F7-4BD5-B7A0-3ECE0E1E971A}">
      <formula1>AND(Z12&lt;&gt;"โปรดเลือก",AA12&lt;&gt;"โปรดเลือก",COUNTA(V12)=0)</formula1>
    </dataValidation>
    <dataValidation type="custom" allowBlank="1" showInputMessage="1" showErrorMessage="1" errorTitle="ข้อมูลไม่ครบถ้วน" error="**โปรดตรวจสอบ** _x000a__x000a_- เลือกประเภทสถานศึกษา/ระดับชั้น ให้ครบถ้วน_x000a_- กรณีเสียชีวิตไม่สามารถขอค่าการศึกษาบุตรได้" prompt="กรุณากรอกค่าการศึกษาบุตร จำนวนเงิน" sqref="AE12:AE511" xr:uid="{D9FBDEC3-210A-4D67-91ED-408216EED79F}">
      <formula1>AND(AC12&lt;&gt;"โปรดเลือก",AD12&lt;&gt;"โปรดเลือก",COUNTA(V12)=0)</formula1>
    </dataValidation>
    <dataValidation type="custom" allowBlank="1" showInputMessage="1" showErrorMessage="1" errorTitle="ข้อมูลไม่ครบถ้วน" error="**โปรดตรวจสอบ** _x000a__x000a_- เลือกประเภทสถานศึกษา/ระดับชั้น ให้ครบถ้วน_x000a_- กรณีเสียชีวิตไม่สามารถขอค่าการศึกษาบุตรได้" prompt="กรุณากรอกค่าการศึกษาบุตร จำนวนเงิน" sqref="AH12:AH511" xr:uid="{77B5D132-1144-4E83-B105-BF28B48B896F}">
      <formula1>AND(AF12&lt;&gt;"โปรดเลือก",AG12&lt;&gt;"โปรดเลือก",COUNTA(V12)=0)</formula1>
    </dataValidation>
    <dataValidation type="custom" allowBlank="1" showInputMessage="1" showErrorMessage="1" errorTitle="บันทึกข้อมูลไม่ครบถ้วน" error="**โปรดตรวจสอบ** _x000a__x000a_- เลือก สถานะการเป็นสมาชิก กบข. _x000a_- กรอก ชื่อ-สกุล _x000a_- กรอก วัน/เดือน/ปี เกิด - บรรจุ - เกษียณ หรือเสียชีวิต ให้ครบถ้วน_x000a_- มีการกรอกเงินในคอลัมน์ J แล้ว" prompt="กรุณากรอก &quot;กรณีรายใหม่&quot; เงินเดือน ณ 1 ต.ค. 67/ เงินเดือนเฉลี่ย 60 เดือนสุดท้าย/ เงินเดือนเดือนล่าสุด" sqref="K12:K511" xr:uid="{BE898934-ADE0-4BB1-91BB-04699F520C62}">
      <formula1>AND(B12&lt;&gt;"โปรดเลือก ",COUNTA(B12:D12,F12:G12)=5,COUNTA(J12)&lt;=0)</formula1>
    </dataValidation>
    <dataValidation type="custom" allowBlank="1" showInputMessage="1" showErrorMessage="1" errorTitle="บันทึกข้อมูลไม่ครบถ้วน" error="**โปรดตรวจสอบ** _x000a__x000a_- เลือก สถานะการเป็นสมาชิก กบข._x000a_- กรอก ชื่อ-สกุล _x000a_- กรอก วัน/เดือน/ปี เกิด_x000a_- มีการกรอกเงินในคอลัมน์ K แล้ว" prompt="กรุณากรอก &quot;กรณีรายเดิม&quot; เงินบำนาญรายเดือน" sqref="J12:J511" xr:uid="{5D018909-303C-4FEE-AD2F-A27D9F5C0A87}">
      <formula1>AND(B12&lt;&gt;"โปรดเลือก ",COUNTA(B12:D12)=3,COUNTA(K12)&lt;=0)</formula1>
    </dataValidation>
  </dataValidations>
  <printOptions horizontalCentered="1"/>
  <pageMargins left="0.31496062992125984" right="0.31496062992125984" top="0.74803149606299213" bottom="0.74803149606299213" header="0.31496062992125984" footer="0.31496062992125984"/>
  <pageSetup paperSize="8" scale="28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xWindow="1502" yWindow="787" count="1">
        <x14:dataValidation type="custom" allowBlank="1" showInputMessage="1" showErrorMessage="1" errorTitle="บันทึกข้อมูลไม่ครบถ้วน" error="**โปรดตรวจสอบ** _x000a__x000a_- ไม่ได้เลือกสถานะ กบข._x000a_- มีชื่อ - นามสกุล ซ้ำภายในชีท คำนวณบำเหน็จบำนาญ(ไม่รวมรพ.สต) หรือ ในชีท คำนวณเงินเดือน(ไม่รวมรพ.สต.)_x000a_- มีการเว้นวรรค เกิน 1 วรรค" prompt="กรุณากรอกชื่อนามสกุล / ถ้าเป็นอัตราว่างให้ใส่คำว่า &quot;อัตราว่าง&quot; ในช่องนี้" xr:uid="{4BD7B342-F54F-414C-A6A4-2E1740223F91}">
          <x14:formula1>
            <xm:f>AND(COUNTIF($C$12:$C$511,C12)&lt;=1,B12&lt;&gt;"โปรดเลือก ",COUNTIF('คำนวณเงินเดือน(ไม่รวมรพ.สต.)'!$B$13:$B$412,C12)&lt;=0,IFERROR(FIND("  ",C12),0)=0)</xm:f>
          </x14:formula1>
          <xm:sqref>C12:C511</xm:sqref>
        </x14:dataValidation>
      </x14:dataValidation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9F9DCF9E17F9C4180064BDB9C29A85E" ma:contentTypeVersion="11" ma:contentTypeDescription="Create a new document." ma:contentTypeScope="" ma:versionID="c1a30a40729e685ebf1aecf06a9b1e53">
  <xsd:schema xmlns:xsd="http://www.w3.org/2001/XMLSchema" xmlns:xs="http://www.w3.org/2001/XMLSchema" xmlns:p="http://schemas.microsoft.com/office/2006/metadata/properties" xmlns:ns2="dbee68a5-2106-4103-a2e4-4375a84bf71b" xmlns:ns3="e57dc116-a787-4476-a936-3213504584bf" targetNamespace="http://schemas.microsoft.com/office/2006/metadata/properties" ma:root="true" ma:fieldsID="ba572bc5fdb3c6b943be78c52e53cdd0" ns2:_="" ns3:_="">
    <xsd:import namespace="dbee68a5-2106-4103-a2e4-4375a84bf71b"/>
    <xsd:import namespace="e57dc116-a787-4476-a936-3213504584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ee68a5-2106-4103-a2e4-4375a84bf7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01c1761a-bfc8-4b96-b701-431a18fa2b7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7dc116-a787-4476-a936-3213504584b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a7dade9e-ac33-4eb1-92ae-edd45fbca13e}" ma:internalName="TaxCatchAll" ma:showField="CatchAllData" ma:web="e57dc116-a787-4476-a936-3213504584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7dc116-a787-4476-a936-3213504584bf" xsi:nil="true"/>
    <lcf76f155ced4ddcb4097134ff3c332f xmlns="dbee68a5-2106-4103-a2e4-4375a84bf71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391BAEC-AEE6-4CD6-865D-3208FEDAD6CC}"/>
</file>

<file path=customXml/itemProps2.xml><?xml version="1.0" encoding="utf-8"?>
<ds:datastoreItem xmlns:ds="http://schemas.openxmlformats.org/officeDocument/2006/customXml" ds:itemID="{BDF82C3B-F0D7-44AD-964C-93001013E7F1}"/>
</file>

<file path=customXml/itemProps3.xml><?xml version="1.0" encoding="utf-8"?>
<ds:datastoreItem xmlns:ds="http://schemas.openxmlformats.org/officeDocument/2006/customXml" ds:itemID="{E902CDF4-3EA3-42A1-BF0B-D998E67D2C5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Smith</dc:creator>
  <cp:keywords/>
  <dc:description/>
  <cp:lastModifiedBy>จงรัก ช้าอยู่</cp:lastModifiedBy>
  <cp:revision/>
  <dcterms:created xsi:type="dcterms:W3CDTF">2020-12-05T12:54:39Z</dcterms:created>
  <dcterms:modified xsi:type="dcterms:W3CDTF">2025-10-10T08:51:06Z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0x010100F9F9DCF9E17F9C4180064BDB9C29A85E</vt:lpwstr>
  </property>
  <property fmtid="{D5CDD505-2E9C-101B-9397-08002B2CF9AE}" pid="3" name="MediaServiceImageTags">
    <vt:lpwstr/>
  </property>
  <property fmtid="{D5CDD505-2E9C-101B-9397-08002B2CF9AE}" pid="4" name="Order">
    <vt:r8>5174200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_ExtendedDescription">
    <vt:lpwstr/>
  </property>
  <property fmtid="{D5CDD505-2E9C-101B-9397-08002B2CF9AE}" pid="8" name="TriggerFlowInfo">
    <vt:lpwstr/>
  </property>
  <property fmtid="{D5CDD505-2E9C-101B-9397-08002B2CF9AE}" pid="9" name="ComplianceAssetId">
    <vt:lpwstr/>
  </property>
  <property fmtid="{D5CDD505-2E9C-101B-9397-08002B2CF9AE}" pid="10" name="TemplateUrl">
    <vt:lpwstr/>
  </property>
</Properties>
</file>