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bgovthai-my.sharepoint.com/personal/jongrak_y_bb_go_th/Documents/งาน CBO PANG/ปีงบประมาณ 2570/ตั้งงบประมาณ/แหล่งน้ำ/"/>
    </mc:Choice>
  </mc:AlternateContent>
  <xr:revisionPtr revIDLastSave="36" documentId="13_ncr:1_{40D09B53-1A0B-4C73-AABA-3E67DC8693B2}" xr6:coauthVersionLast="47" xr6:coauthVersionMax="47" xr10:uidLastSave="{245236E3-4C21-41C7-AEC1-0D35D1991B52}"/>
  <bookViews>
    <workbookView xWindow="-28920" yWindow="-120" windowWidth="29040" windowHeight="15720" activeTab="1" xr2:uid="{00000000-000D-0000-FFFF-FFFF00000000}"/>
  </bookViews>
  <sheets>
    <sheet name="หลักเกณฑ์" sheetId="1" r:id="rId1"/>
    <sheet name="รายการคำขอปี 2570" sheetId="5" r:id="rId2"/>
  </sheets>
  <definedNames>
    <definedName name="_xlnm.Print_Area" localSheetId="0">หลักเกณฑ์!$A$1:$H$14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5" l="1"/>
  <c r="D5" i="5" s="1"/>
  <c r="H17" i="5"/>
  <c r="H16" i="5"/>
  <c r="E16" i="5"/>
  <c r="H15" i="5"/>
  <c r="E15" i="5" s="1"/>
  <c r="H14" i="5"/>
  <c r="E14" i="5"/>
  <c r="H13" i="5"/>
  <c r="E13" i="5" s="1"/>
  <c r="H12" i="5"/>
  <c r="E12" i="5"/>
  <c r="H11" i="5"/>
  <c r="E11" i="5" s="1"/>
  <c r="H10" i="5"/>
  <c r="E10" i="5"/>
  <c r="H9" i="5"/>
  <c r="E9" i="5" s="1"/>
  <c r="H8" i="5"/>
  <c r="E8" i="5" s="1"/>
  <c r="H7" i="5"/>
  <c r="E7" i="5" s="1"/>
  <c r="G6" i="5"/>
  <c r="G5" i="5" s="1"/>
  <c r="F6" i="5"/>
  <c r="F5" i="5" s="1"/>
  <c r="H6" i="5" l="1"/>
  <c r="H5" i="5" s="1"/>
</calcChain>
</file>

<file path=xl/sharedStrings.xml><?xml version="1.0" encoding="utf-8"?>
<sst xmlns="http://schemas.openxmlformats.org/spreadsheetml/2006/main" count="40" uniqueCount="35">
  <si>
    <t xml:space="preserve">                                                 หน่วยรับงบประมาณ : ....................................................................................
                                                                      ประเภทงบรายจ่าย : เงินอุดหนุนเฉพาะกิจ
                                    รายการ : เงินอุดหนุนก่อสร้าง/ปรับปรุงและพัฒนาแหล่งกักเก็บน้ำให้แก่องค์กรปกครองส่วนท้องถิ่น</t>
  </si>
  <si>
    <r>
      <rPr>
        <b/>
        <sz val="18"/>
        <color theme="1"/>
        <rFont val="TH SarabunPSK"/>
        <family val="2"/>
      </rPr>
      <t>1. หลักการและเหตุผล</t>
    </r>
    <r>
      <rPr>
        <sz val="18"/>
        <color theme="1"/>
        <rFont val="TH SarabunPSK"/>
        <family val="2"/>
      </rPr>
      <t xml:space="preserve"> :  พระราชบัญญัติกำหนดแผนและขั้นตอนการกระจายอำนาจให้แก่องค์กรปกครองส่วนท้องถิ่น พ.ศ. 2542 ประกอบกับแผนปฏิบัติการกำหนดขั้นตอนการกระจายอำนาจให้แก่องค์กรปกครองส่วนท้องถิ่น พ.ศ. 2549 ดำเนินการถ่ายโอนภารกิจ เงิน บุคลากรให้แก่องค์กรปกครองส่วนท้องถิ่น เพื่อสร้างความเข้มแข็งให้องค์กรปกครองส่วนท้องถิ่นมีจำนวนและคุณภาพที่เพียงพอ เพื่อการปฏิบัติภารกิจหน้าที่ตามที่กฎหมายกำหนดได้อย่างมีประสิทธิภาพและประสิทธิผล เพื่อเป็นค่าใช้จ่ายสำหรับก่อสร้าง/ปรับปรุง และพัฒนาแหล่งกักเก็บน้ำที่ได้รับการถ่ายโอนภารกิจจากหน่วยงานราชการ ให้องค์กรปกครองส่วนท้องถิ่นดำเนินการ</t>
    </r>
  </si>
  <si>
    <r>
      <rPr>
        <b/>
        <sz val="18"/>
        <color theme="1"/>
        <rFont val="TH SarabunPSK"/>
        <family val="2"/>
      </rPr>
      <t>2. วัตถุประสงค์</t>
    </r>
    <r>
      <rPr>
        <sz val="18"/>
        <color theme="1"/>
        <rFont val="TH SarabunPSK"/>
        <family val="2"/>
      </rPr>
      <t xml:space="preserve"> : เพื่อจัดสรรงบประมาณให้แก่องค์กรปกครองส่วนท้องถิ่น เป็นค่าใช้จ่ายในการดำเนินการโครงการก่อสร้างปรับปรุงและพัฒนาแหล่งน้ำ และน้ำใต้ดินให้แก่องค์กรปกครองส่วนท้องถิ่น เพื่อป้องกันและแก้ไขปัญหาขาดแคลนน้ำอุปโภคบริโภคและน้ำเพื่อการเกษตร ตลอดจนการแก้ไขปัญหาจากอุทกภัย แก้ไขปัญหาการขาดแคลนน้ำเพื่อการเกษตร ขาดแคลนน้ำอุปโภคบริโภคและแก้ไขปัญหาอุทกภัย รวมทั้งภารกิจอื่น ๆ ให้แก่ประชาชนในพื้นที่นั้น โดยเป็นการดำเนินการตามภารกิจเร่งด่วนของรัฐบาลในเรื่องการบริหารจัดการน้ำแบบบูรณาการแก่องค์กรปกครองส่วนท้องถิ่น</t>
    </r>
  </si>
  <si>
    <r>
      <rPr>
        <b/>
        <sz val="18"/>
        <color theme="1"/>
        <rFont val="TH SarabunPSK"/>
        <family val="2"/>
      </rPr>
      <t>3. เป้าหมาย</t>
    </r>
    <r>
      <rPr>
        <sz val="18"/>
        <color theme="1"/>
        <rFont val="TH SarabunPSK"/>
        <family val="2"/>
      </rPr>
      <t xml:space="preserve"> :  สามารถดำเนินการก่อสร้าง/ปรับปรุงพัฒนาแหล่งกักเก็บน้ำให้กับองค์กรปกครองส่วนท้องถิ่นที่ได้รับการถ่ายโอนภารกิจดังกล่าว ในการขอรับการสนับสนุนงบประมาณครั้งนี้ เพื่อพัฒนาและปรับปรุงแหล่งกักเก็บน้ำทั้งบนดิน เช่น ห้วย หนอง คลอง บึง และน้ำใต้พื้นดิน ซึ่งเป็นประโยชน์สูงสุดแก่ประชาชนในพื้นที่</t>
    </r>
  </si>
  <si>
    <r>
      <rPr>
        <b/>
        <sz val="18"/>
        <color theme="1"/>
        <rFont val="TH SarabunPSK"/>
        <family val="2"/>
      </rPr>
      <t>4. หลักเกณฑ์การจัดสรร</t>
    </r>
    <r>
      <rPr>
        <sz val="18"/>
        <color theme="1"/>
        <rFont val="TH SarabunPSK"/>
        <family val="2"/>
      </rPr>
      <t xml:space="preserve"> :    
    - เป็นโครงการที่ได้รับการถ่ายโอนจากกรมชลประทาน กรมทรัพยากรน้ำ  กรมพัฒนาที่ดิน สำนักงานการปฏิรูปที่ดินเพื่อเกษตรกรรม (สปก.) หรือจากส่วนราชการอื่น สำหรับประเภทของแหล่งน้ำ ได้แก่ อ่างเก็บน้ำ, ฝาย, ทำนบดิน, สระเก็บน้ำ, แหล่งน้ำรูปแบบอื่น ๆ หรือเป็นแหล่งน้ำของ อปท. เอง ซึ่งมีสภาพชำรุดเสียหายจนไม่สามารถใช้งานได้ หรือชำรุดเสียหายบางส่วน และมีความจำเป็นต้องได้รับการพัฒนา ปรับปรุงให้สามารถใช้ประโยชน์ได้ โดยเป็นแหล่งน้ำที่มีขนาดน้อยกว่า 2 ล้าน ลูกบาศก์เมตร
    - เป็นโครงการที่บรรจุอยู่ในแผนพัฒนาท้องถิ่น รวมทั้งบรรจุในแผนปฏิบัติการด้านทรัพยากรน้ำ (Thai Water Plan) ของสำนักงานทรัพยากรน้ำแห่งชาติ (สทนช.) และผ่านความเห็นชอบของคณะอนุกรรมการทรัพยากรน้ำจังหวัด
    - ต้องมีความพร้อมด้านพื้นที่ คือ มีกรรมสิทธิ์ที่ดิน หรือได้รับอนุญาต/ยินยอม ให้ใช้พื้นที่แล้ว
    - รายการที่มีวงเงินต่อหน่วยตั้งแต่ 10 ล้านบาทขึ้นไป ให้นำเงินนอกงบประมาณสมทบในสัดส่วนไม่น้อยกว่าร้อยละ 10
    - เป็นโครงการที่ไม่มีความซ้ำซ้อนในพื้นที่และไม่ซ้ำซ้อนกับคำขอรับการสนับสนุนงบประมาณหรือได้รับการจัดสรรงบประมาณจากแหล่งงบประมาณอื่น  
    - พิจารณาจากค่างานและ Factor F ที่ถูกต้องตามหลักเกณฑ์
    - มีความพร้อมในการดำเนินการทันที เมื่อได้รับการจัดสรรงบประมาณ และต้องดำเนินการให้แล้วเสร็จภายในปีงบประมาณ</t>
    </r>
  </si>
  <si>
    <r>
      <rPr>
        <b/>
        <sz val="18"/>
        <color rgb="FF000000"/>
        <rFont val="TH SarabunPSK"/>
      </rPr>
      <t>5. ลักษณะการจัดสรรงบประมาณ</t>
    </r>
    <r>
      <rPr>
        <sz val="18"/>
        <color rgb="FF000000"/>
        <rFont val="TH SarabunPSK"/>
      </rPr>
      <t xml:space="preserve"> เป็นงบเงินอุดหนุน  ประเภทเงินอุดหนุนเฉพาะกิจ งบประมาณรายจ่ายในลักษณะงบลงทุน รายการสิ่งก่อสร้าง</t>
    </r>
  </si>
  <si>
    <r>
      <rPr>
        <b/>
        <sz val="18"/>
        <color theme="1"/>
        <rFont val="TH SarabunPSK"/>
        <family val="2"/>
      </rPr>
      <t xml:space="preserve">6. ข้อมูลประกอบการพิจารณา
    </t>
    </r>
    <r>
      <rPr>
        <sz val="18"/>
        <color theme="1"/>
        <rFont val="TH SarabunPSK"/>
        <family val="2"/>
      </rPr>
      <t>-  บันทึกการตรวจสอบของผู้มีความรู้ความสามารถทางด้านวิศวกรรม                                                           
    -  รายละเอียดแผนงาน/โครงการที่ขอรับการสนับสนุนงบประมาณ
    -  ประมาณการราคา พร้อมบัญชีแสดงปริมาณวัสดุ แรงงาน ราคาต่อหน่วยแบบรายละเอียดครบถ้วน (ปร.4 / ปร.5)
    -  แบบแปลนของโครงการดังกล่าว พร้อมรายละเอียดประกอบอื่น ๆ เช่น ผังบริเวณที่ดำเนินการ ภาพถ่ายสถานที่ที่จะดำเนินการ 
    -  เอกสารกรรมสิทธิ์ที่ดินและหนังสือยินยอมให้ใช้พื้นที่
    -  ข้อมูลการได้รับจัดสรรงบประมาณและผลการเบิกจ่ายเงินอุดหนุนก่อสร้าง/ปรับปรุงและพัฒนาแหล่งกักเก็บน้ำให้แก่องค์กรปกครองส่วนท้องถิ่น</t>
    </r>
  </si>
  <si>
    <t>หน่วย : บาท</t>
  </si>
  <si>
    <t xml:space="preserve">ปีงบประมาณ </t>
  </si>
  <si>
    <t>ได้รับจัดสรร</t>
  </si>
  <si>
    <t>ผลการเบิกจ่าย</t>
  </si>
  <si>
    <t>หมายเหตุ</t>
  </si>
  <si>
    <t>จำนวนรายการ</t>
  </si>
  <si>
    <t>งบประมาณ</t>
  </si>
  <si>
    <t xml:space="preserve">งบประมาณ </t>
  </si>
  <si>
    <t>- ปีงบประมาณ พ.ศ. 2569 :</t>
  </si>
  <si>
    <t>ข้อมูลผลการเบิกจ่าย 
ณ 30 พ.ย. 68</t>
  </si>
  <si>
    <t>- ปีงบประมาณ พ.ศ. 2568 :</t>
  </si>
  <si>
    <t>- ปีงบประมาณ พ.ศ. 2567 :</t>
  </si>
  <si>
    <t>- ปีงบประมาณ พ.ศ. 2566 :</t>
  </si>
  <si>
    <t>ข้อมูลคำขอเงินอุดหนุนก่อสร้าง/ปรับปรุงและพัฒนาแหล่งกักเก็บน้ำ
ให้แก่องค์กรปกครองส่วนท้องถิ่น</t>
  </si>
  <si>
    <t>หน่วยรับงบประมาณ : ..................................................................................</t>
  </si>
  <si>
    <t>ลำดับ</t>
  </si>
  <si>
    <t>ประเภท - ชื่อรายการ</t>
  </si>
  <si>
    <t>หน่วยนับ</t>
  </si>
  <si>
    <t>จำนวน</t>
  </si>
  <si>
    <t>ราคาต่อหน่วย</t>
  </si>
  <si>
    <t>เงินสมทบ</t>
  </si>
  <si>
    <t>วงเงินรวม</t>
  </si>
  <si>
    <t>รวมทั้งสิ้น</t>
  </si>
  <si>
    <t>สิ่งก่อสร้าง</t>
  </si>
  <si>
    <r>
      <rPr>
        <b/>
        <u/>
        <sz val="16"/>
        <color theme="1"/>
        <rFont val="TH SarabunPSK"/>
        <family val="2"/>
      </rPr>
      <t>ตัวอย่างการตั้งชื่อรายการ</t>
    </r>
    <r>
      <rPr>
        <sz val="16"/>
        <color theme="1"/>
        <rFont val="TH SarabunPSK"/>
        <family val="2"/>
      </rPr>
      <t xml:space="preserve"> ก่อสร้างฝายกักเก็บน้ำ
แบบคอนกรีตเสริมเหล็ก ลำห้วยตะแคง 
จุดที่ 1 ไร่ป้าพัด หมู่ที่ 7 บ้านทับศิลา  
กว้าง 4 เมตร ยาว 12 เมตร สูง 3 เมตร 
ตำบลช่องสะเดา อำเภอเมืองกาญจนบุรี จังหวัดกาญจนบุรี </t>
    </r>
  </si>
  <si>
    <t>แห่ง</t>
  </si>
  <si>
    <r>
      <rPr>
        <b/>
        <u/>
        <sz val="16"/>
        <color theme="1"/>
        <rFont val="TH SarabunPSK"/>
        <family val="2"/>
      </rPr>
      <t>ตัวอย่างการตั้งชื่อรายการ</t>
    </r>
    <r>
      <rPr>
        <sz val="16"/>
        <color theme="1"/>
        <rFont val="TH SarabunPSK"/>
        <family val="2"/>
      </rPr>
      <t xml:space="preserve"> ขุดลอกสระเก็บน้ำหนองคล้า หมู่ที่ 1 บ้านแผ่นดินเสมอ กว้าง 50 เมตร ยาว 150 เมตร ลึก 3.5 เมตร หรือมีปริมาตรดินขุดไม่น้อยกว่า 13,510 ลูกบาศก์เมตร 
ตำบลคลองท่อมเหนือ อำเภอคลองท่อม จังหวัดกระบี่</t>
    </r>
  </si>
  <si>
    <r>
      <rPr>
        <b/>
        <u/>
        <sz val="16"/>
        <color theme="1"/>
        <rFont val="TH SarabunPSK"/>
        <family val="2"/>
      </rPr>
      <t>ตัวอย่างการตั้งชื่อรายการ</t>
    </r>
    <r>
      <rPr>
        <sz val="16"/>
        <color theme="1"/>
        <rFont val="TH SarabunPSK"/>
        <family val="2"/>
      </rPr>
      <t xml:space="preserve"> ปรับปรุงฝายเก็บน้ำประชาอาสาคลองพลู หมู่ที่ 1 บ้านคลองหิน 
ตำบลห้วยทับมอญ โดยการปรับปรุงฝายเก็บน้ำ
ขนาดสันฝายสูง 1.50 เมตร ผนังข้างสูง 3.00 เมตร สันฝายยาว 12.00 เมตร อำเภอเขาชะเมา 
จังหวัดระยอง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</si>
</sst>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12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4"/>
      <name val="Cordia New"/>
      <family val="2"/>
    </font>
    <font>
      <sz val="16"/>
      <name val="EucrosiaUPC"/>
      <family val="1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u/>
      <sz val="16"/>
      <color theme="1"/>
      <name val="TH SarabunPSK"/>
      <family val="2"/>
    </font>
    <font>
      <b/>
      <sz val="18"/>
      <color rgb="FF000000"/>
      <name val="TH SarabunPSK"/>
    </font>
    <font>
      <sz val="18"/>
      <color rgb="FF000000"/>
      <name val="TH SarabunPSK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48">
    <xf numFmtId="0" fontId="0" fillId="0" borderId="0" xfId="0"/>
    <xf numFmtId="0" fontId="5" fillId="0" borderId="0" xfId="0" applyFont="1"/>
    <xf numFmtId="0" fontId="4" fillId="2" borderId="0" xfId="0" applyFont="1" applyFill="1" applyAlignment="1">
      <alignment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1" xfId="6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8" fillId="3" borderId="1" xfId="0" applyFont="1" applyFill="1" applyBorder="1" applyAlignment="1">
      <alignment horizontal="center"/>
    </xf>
    <xf numFmtId="187" fontId="8" fillId="4" borderId="1" xfId="0" applyNumberFormat="1" applyFont="1" applyFill="1" applyBorder="1"/>
    <xf numFmtId="187" fontId="8" fillId="5" borderId="1" xfId="0" applyNumberFormat="1" applyFont="1" applyFill="1" applyBorder="1"/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vertical="top"/>
    </xf>
    <xf numFmtId="187" fontId="7" fillId="6" borderId="1" xfId="6" applyNumberFormat="1" applyFont="1" applyFill="1" applyBorder="1" applyAlignment="1">
      <alignment vertical="top"/>
    </xf>
    <xf numFmtId="187" fontId="7" fillId="0" borderId="1" xfId="6" applyNumberFormat="1" applyFont="1" applyBorder="1" applyAlignment="1">
      <alignment vertical="top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vertical="top" wrapText="1"/>
    </xf>
    <xf numFmtId="0" fontId="7" fillId="2" borderId="0" xfId="0" applyFont="1" applyFill="1" applyAlignment="1">
      <alignment horizontal="right" vertical="top" wrapText="1"/>
    </xf>
    <xf numFmtId="0" fontId="5" fillId="2" borderId="1" xfId="0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center"/>
    </xf>
    <xf numFmtId="1" fontId="8" fillId="3" borderId="1" xfId="0" applyNumberFormat="1" applyFont="1" applyFill="1" applyBorder="1" applyAlignment="1">
      <alignment horizontal="center"/>
    </xf>
    <xf numFmtId="1" fontId="8" fillId="4" borderId="1" xfId="0" applyNumberFormat="1" applyFont="1" applyFill="1" applyBorder="1" applyAlignment="1">
      <alignment horizontal="center"/>
    </xf>
    <xf numFmtId="1" fontId="8" fillId="5" borderId="1" xfId="0" applyNumberFormat="1" applyFont="1" applyFill="1" applyBorder="1" applyAlignment="1">
      <alignment horizontal="center"/>
    </xf>
    <xf numFmtId="1" fontId="7" fillId="0" borderId="1" xfId="0" applyNumberFormat="1" applyFont="1" applyBorder="1" applyAlignment="1">
      <alignment horizontal="center" vertical="top"/>
    </xf>
    <xf numFmtId="0" fontId="5" fillId="0" borderId="0" xfId="0" applyFont="1" applyAlignment="1">
      <alignment horizontal="left" vertical="top"/>
    </xf>
    <xf numFmtId="0" fontId="5" fillId="2" borderId="0" xfId="0" applyFont="1" applyFill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left" indent="1"/>
    </xf>
    <xf numFmtId="0" fontId="8" fillId="5" borderId="5" xfId="0" applyFont="1" applyFill="1" applyBorder="1" applyAlignment="1">
      <alignment horizontal="left" indent="1"/>
    </xf>
    <xf numFmtId="0" fontId="8" fillId="5" borderId="6" xfId="0" applyFont="1" applyFill="1" applyBorder="1" applyAlignment="1">
      <alignment horizontal="left" indent="1"/>
    </xf>
    <xf numFmtId="0" fontId="11" fillId="0" borderId="0" xfId="0" applyFont="1" applyAlignment="1">
      <alignment horizontal="left" vertical="top" wrapText="1"/>
    </xf>
  </cellXfs>
  <cellStyles count="7">
    <cellStyle name="Comma 2" xfId="4" xr:uid="{00000000-0005-0000-0000-000000000000}"/>
    <cellStyle name="Comma 2 2" xfId="5" xr:uid="{00000000-0005-0000-0000-000001000000}"/>
    <cellStyle name="Comma 4" xfId="1" xr:uid="{00000000-0005-0000-0000-000002000000}"/>
    <cellStyle name="Normal 2" xfId="3" xr:uid="{00000000-0005-0000-0000-000004000000}"/>
    <cellStyle name="จุลภาค" xfId="6" builtinId="3"/>
    <cellStyle name="ปกติ" xfId="0" builtinId="0"/>
    <cellStyle name="ปกติ_Sheet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777240</xdr:colOff>
      <xdr:row>0</xdr:row>
      <xdr:rowOff>53340</xdr:rowOff>
    </xdr:from>
    <xdr:ext cx="2505075" cy="641985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8254365" y="53340"/>
          <a:ext cx="2505075" cy="64198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XXXXX_2_2_04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J76"/>
  <sheetViews>
    <sheetView zoomScaleNormal="100" zoomScaleSheetLayoutView="100" workbookViewId="0">
      <selection activeCell="A6" sqref="A6:J6"/>
    </sheetView>
  </sheetViews>
  <sheetFormatPr defaultColWidth="9" defaultRowHeight="27"/>
  <cols>
    <col min="1" max="1" width="9" style="1"/>
    <col min="2" max="2" width="33.125" style="1" customWidth="1"/>
    <col min="3" max="3" width="19" style="1" customWidth="1"/>
    <col min="4" max="4" width="18.375" style="1" customWidth="1"/>
    <col min="5" max="5" width="18.625" style="1" customWidth="1"/>
    <col min="6" max="6" width="20.75" style="1" customWidth="1"/>
    <col min="7" max="7" width="30.125" style="1" customWidth="1"/>
    <col min="8" max="8" width="9" style="1"/>
    <col min="9" max="9" width="27.875" style="1" customWidth="1"/>
    <col min="10" max="10" width="8.875" style="1" customWidth="1"/>
    <col min="11" max="16384" width="9" style="1"/>
  </cols>
  <sheetData>
    <row r="1" spans="1:10" ht="98.25" customHeight="1">
      <c r="A1" s="39" t="s">
        <v>0</v>
      </c>
      <c r="B1" s="39"/>
      <c r="C1" s="39"/>
      <c r="D1" s="39"/>
      <c r="E1" s="39"/>
      <c r="F1" s="39"/>
      <c r="G1" s="39"/>
      <c r="H1" s="2"/>
      <c r="I1" s="2"/>
      <c r="J1" s="2"/>
    </row>
    <row r="2" spans="1:10" s="4" customFormat="1" ht="141.6" customHeight="1">
      <c r="A2" s="33" t="s">
        <v>1</v>
      </c>
      <c r="B2" s="33"/>
      <c r="C2" s="33"/>
      <c r="D2" s="33"/>
      <c r="E2" s="33"/>
      <c r="F2" s="33"/>
      <c r="G2" s="33"/>
      <c r="H2" s="33"/>
      <c r="I2" s="3"/>
      <c r="J2" s="3"/>
    </row>
    <row r="3" spans="1:10" s="4" customFormat="1" ht="139.15" customHeight="1">
      <c r="A3" s="33" t="s">
        <v>2</v>
      </c>
      <c r="B3" s="33"/>
      <c r="C3" s="33"/>
      <c r="D3" s="33"/>
      <c r="E3" s="33"/>
      <c r="F3" s="33"/>
      <c r="G3" s="33"/>
      <c r="H3" s="33"/>
    </row>
    <row r="4" spans="1:10" s="4" customFormat="1" ht="87" customHeight="1">
      <c r="A4" s="33" t="s">
        <v>3</v>
      </c>
      <c r="B4" s="33"/>
      <c r="C4" s="33"/>
      <c r="D4" s="33"/>
      <c r="E4" s="33"/>
      <c r="F4" s="33"/>
      <c r="G4" s="33"/>
      <c r="H4" s="33"/>
    </row>
    <row r="5" spans="1:10" s="4" customFormat="1" ht="356.45" customHeight="1">
      <c r="A5" s="33" t="s">
        <v>4</v>
      </c>
      <c r="B5" s="33"/>
      <c r="C5" s="33"/>
      <c r="D5" s="33"/>
      <c r="E5" s="33"/>
      <c r="F5" s="33"/>
      <c r="G5" s="33"/>
      <c r="H5" s="33"/>
    </row>
    <row r="6" spans="1:10" s="4" customFormat="1" ht="35.25" customHeight="1">
      <c r="A6" s="47" t="s">
        <v>5</v>
      </c>
      <c r="B6" s="34"/>
      <c r="C6" s="34"/>
      <c r="D6" s="34"/>
      <c r="E6" s="34"/>
      <c r="F6" s="34"/>
      <c r="G6" s="34"/>
      <c r="H6" s="34"/>
      <c r="I6" s="34"/>
      <c r="J6" s="34"/>
    </row>
    <row r="7" spans="1:10" s="4" customFormat="1" ht="214.15" customHeight="1">
      <c r="A7" s="38" t="s">
        <v>6</v>
      </c>
      <c r="B7" s="38"/>
      <c r="C7" s="38"/>
      <c r="D7" s="38"/>
      <c r="E7" s="38"/>
      <c r="F7" s="38"/>
      <c r="G7" s="38"/>
      <c r="H7" s="38"/>
    </row>
    <row r="8" spans="1:10" s="4" customFormat="1" ht="24.6" customHeight="1">
      <c r="A8" s="32"/>
      <c r="B8" s="32"/>
      <c r="C8" s="32"/>
      <c r="D8" s="32"/>
      <c r="E8" s="32"/>
      <c r="F8" s="32"/>
      <c r="G8" s="24" t="s">
        <v>7</v>
      </c>
      <c r="H8" s="32"/>
    </row>
    <row r="9" spans="1:10">
      <c r="A9" s="32"/>
      <c r="B9" s="35" t="s">
        <v>8</v>
      </c>
      <c r="C9" s="37" t="s">
        <v>9</v>
      </c>
      <c r="D9" s="37"/>
      <c r="E9" s="37" t="s">
        <v>10</v>
      </c>
      <c r="F9" s="37"/>
      <c r="G9" s="35" t="s">
        <v>11</v>
      </c>
      <c r="H9" s="5"/>
      <c r="I9" s="31"/>
      <c r="J9" s="31"/>
    </row>
    <row r="10" spans="1:10" ht="34.5" customHeight="1">
      <c r="A10" s="6"/>
      <c r="B10" s="36"/>
      <c r="C10" s="7" t="s">
        <v>12</v>
      </c>
      <c r="D10" s="7" t="s">
        <v>13</v>
      </c>
      <c r="E10" s="7" t="s">
        <v>12</v>
      </c>
      <c r="F10" s="7" t="s">
        <v>14</v>
      </c>
      <c r="G10" s="36"/>
      <c r="H10" s="6"/>
    </row>
    <row r="11" spans="1:10" ht="56.45" customHeight="1">
      <c r="A11" s="6"/>
      <c r="B11" s="8" t="s">
        <v>15</v>
      </c>
      <c r="C11" s="9"/>
      <c r="D11" s="7"/>
      <c r="E11" s="7"/>
      <c r="F11" s="7"/>
      <c r="G11" s="25" t="s">
        <v>16</v>
      </c>
      <c r="H11" s="6"/>
    </row>
    <row r="12" spans="1:10" ht="34.5" customHeight="1">
      <c r="A12" s="6"/>
      <c r="B12" s="8" t="s">
        <v>17</v>
      </c>
      <c r="C12" s="9"/>
      <c r="D12" s="10"/>
      <c r="E12" s="9"/>
      <c r="F12" s="10"/>
      <c r="G12" s="11"/>
      <c r="H12" s="6"/>
    </row>
    <row r="13" spans="1:10" ht="34.5" customHeight="1">
      <c r="A13" s="6"/>
      <c r="B13" s="8" t="s">
        <v>18</v>
      </c>
      <c r="C13" s="9"/>
      <c r="D13" s="10"/>
      <c r="E13" s="9"/>
      <c r="F13" s="10"/>
      <c r="G13" s="9"/>
      <c r="H13" s="6"/>
    </row>
    <row r="14" spans="1:10" ht="34.5" customHeight="1">
      <c r="A14" s="6"/>
      <c r="B14" s="8" t="s">
        <v>19</v>
      </c>
      <c r="C14" s="9"/>
      <c r="D14" s="10"/>
      <c r="E14" s="9"/>
      <c r="F14" s="10"/>
      <c r="G14" s="9"/>
      <c r="H14" s="6"/>
    </row>
    <row r="15" spans="1:10" ht="34.5" customHeight="1"/>
    <row r="16" spans="1:10" ht="34.5" customHeight="1"/>
    <row r="17" ht="34.5" customHeight="1"/>
    <row r="18" ht="34.5" customHeight="1"/>
    <row r="19" ht="34.5" customHeight="1"/>
    <row r="20" ht="34.5" customHeight="1"/>
    <row r="21" ht="34.5" customHeight="1"/>
    <row r="22" ht="34.5" customHeight="1"/>
    <row r="23" ht="34.5" customHeight="1"/>
    <row r="24" ht="34.5" customHeight="1"/>
    <row r="25" ht="34.5" customHeight="1"/>
    <row r="26" ht="34.5" customHeight="1"/>
    <row r="27" ht="34.5" customHeight="1"/>
    <row r="28" ht="34.5" customHeight="1"/>
    <row r="29" ht="34.5" customHeight="1"/>
    <row r="30" ht="34.5" customHeight="1"/>
    <row r="31" ht="34.5" customHeight="1"/>
    <row r="32" ht="34.5" customHeight="1"/>
    <row r="33" ht="34.5" customHeight="1"/>
    <row r="34" ht="34.5" customHeight="1"/>
    <row r="35" ht="34.5" customHeight="1"/>
    <row r="36" ht="34.5" customHeight="1"/>
    <row r="37" ht="34.5" customHeight="1"/>
    <row r="38" ht="34.5" customHeight="1"/>
    <row r="39" ht="34.5" customHeight="1"/>
    <row r="40" ht="34.5" customHeight="1"/>
    <row r="41" ht="34.5" customHeight="1"/>
    <row r="42" ht="34.5" customHeight="1"/>
    <row r="43" ht="34.5" customHeight="1"/>
    <row r="44" ht="34.5" customHeight="1"/>
    <row r="45" ht="34.5" customHeight="1"/>
    <row r="46" ht="34.5" customHeight="1"/>
    <row r="47" ht="34.5" customHeight="1"/>
    <row r="48" ht="34.5" customHeight="1"/>
    <row r="49" ht="34.5" customHeight="1"/>
    <row r="50" ht="34.5" customHeight="1"/>
    <row r="51" ht="34.5" customHeight="1"/>
    <row r="52" ht="34.5" customHeight="1"/>
    <row r="53" ht="34.5" customHeight="1"/>
    <row r="54" ht="34.5" customHeight="1"/>
    <row r="55" ht="34.5" customHeight="1"/>
    <row r="56" ht="34.5" customHeight="1"/>
    <row r="57" ht="34.5" customHeight="1"/>
    <row r="58" ht="34.5" customHeight="1"/>
    <row r="59" ht="34.5" customHeight="1"/>
    <row r="60" ht="34.5" customHeight="1"/>
    <row r="61" ht="34.5" customHeight="1"/>
    <row r="62" ht="34.5" customHeight="1"/>
    <row r="63" ht="34.5" customHeight="1"/>
    <row r="64" ht="34.5" customHeight="1"/>
    <row r="65" ht="34.5" customHeight="1"/>
    <row r="66" ht="34.5" customHeight="1"/>
    <row r="67" ht="34.5" customHeight="1"/>
    <row r="68" ht="34.5" customHeight="1"/>
    <row r="69" ht="34.5" customHeight="1"/>
    <row r="70" ht="34.5" customHeight="1"/>
    <row r="71" ht="34.5" customHeight="1"/>
    <row r="73" ht="34.5" customHeight="1"/>
    <row r="74" ht="34.5" customHeight="1"/>
    <row r="75" ht="34.5" customHeight="1"/>
    <row r="76" ht="34.5" customHeight="1"/>
  </sheetData>
  <mergeCells count="11">
    <mergeCell ref="A1:G1"/>
    <mergeCell ref="A5:H5"/>
    <mergeCell ref="A4:H4"/>
    <mergeCell ref="A3:H3"/>
    <mergeCell ref="A2:H2"/>
    <mergeCell ref="A6:J6"/>
    <mergeCell ref="B9:B10"/>
    <mergeCell ref="C9:D9"/>
    <mergeCell ref="E9:F9"/>
    <mergeCell ref="G9:G10"/>
    <mergeCell ref="A7:H7"/>
  </mergeCells>
  <pageMargins left="0.47244094488188981" right="0.23622047244094491" top="0.74803149606299213" bottom="0.74803149606299213" header="0.31496062992125984" footer="0.31496062992125984"/>
  <pageSetup paperSize="9" scale="6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4C21A-2878-4455-B9D6-9D89DAE8733E}">
  <sheetPr>
    <tabColor rgb="FFFFFF00"/>
    <pageSetUpPr fitToPage="1"/>
  </sheetPr>
  <dimension ref="A1:H17"/>
  <sheetViews>
    <sheetView tabSelected="1" topLeftCell="A7" zoomScaleNormal="100" zoomScaleSheetLayoutView="86" workbookViewId="0">
      <selection activeCell="E8" sqref="E8"/>
    </sheetView>
  </sheetViews>
  <sheetFormatPr defaultColWidth="9" defaultRowHeight="24"/>
  <cols>
    <col min="1" max="1" width="6.125" style="13" customWidth="1"/>
    <col min="2" max="2" width="50.75" style="12" customWidth="1"/>
    <col min="3" max="3" width="9" style="12"/>
    <col min="4" max="4" width="10.125" style="26" bestFit="1" customWidth="1"/>
    <col min="5" max="5" width="13" style="12" customWidth="1"/>
    <col min="6" max="8" width="13.375" style="12" customWidth="1"/>
    <col min="9" max="16384" width="9" style="12"/>
  </cols>
  <sheetData>
    <row r="1" spans="1:8" ht="54" customHeight="1">
      <c r="A1" s="40" t="s">
        <v>20</v>
      </c>
      <c r="B1" s="41"/>
      <c r="C1" s="41"/>
      <c r="D1" s="41"/>
      <c r="E1" s="41"/>
      <c r="F1" s="41"/>
      <c r="G1" s="41"/>
      <c r="H1" s="41"/>
    </row>
    <row r="2" spans="1:8" ht="27">
      <c r="A2" s="42" t="s">
        <v>21</v>
      </c>
      <c r="B2" s="42"/>
      <c r="C2" s="42"/>
      <c r="D2" s="42"/>
      <c r="E2" s="42"/>
      <c r="F2" s="42"/>
      <c r="G2" s="42"/>
      <c r="H2" s="42"/>
    </row>
    <row r="3" spans="1:8">
      <c r="H3" s="14" t="s">
        <v>7</v>
      </c>
    </row>
    <row r="4" spans="1:8">
      <c r="A4" s="15" t="s">
        <v>22</v>
      </c>
      <c r="B4" s="15" t="s">
        <v>23</v>
      </c>
      <c r="C4" s="15" t="s">
        <v>24</v>
      </c>
      <c r="D4" s="27" t="s">
        <v>25</v>
      </c>
      <c r="E4" s="15" t="s">
        <v>26</v>
      </c>
      <c r="F4" s="15" t="s">
        <v>13</v>
      </c>
      <c r="G4" s="15" t="s">
        <v>27</v>
      </c>
      <c r="H4" s="15" t="s">
        <v>28</v>
      </c>
    </row>
    <row r="5" spans="1:8">
      <c r="A5" s="43" t="s">
        <v>29</v>
      </c>
      <c r="B5" s="43"/>
      <c r="C5" s="43"/>
      <c r="D5" s="28">
        <f>+D6</f>
        <v>3</v>
      </c>
      <c r="E5" s="16"/>
      <c r="F5" s="16">
        <f>+F6</f>
        <v>78528000</v>
      </c>
      <c r="G5" s="16">
        <f>+G6</f>
        <v>7400000</v>
      </c>
      <c r="H5" s="16">
        <f>+H6</f>
        <v>85928000</v>
      </c>
    </row>
    <row r="6" spans="1:8">
      <c r="A6" s="44" t="s">
        <v>30</v>
      </c>
      <c r="B6" s="45"/>
      <c r="C6" s="46"/>
      <c r="D6" s="29">
        <f>SUBTOTAL(3,B7:B17)</f>
        <v>3</v>
      </c>
      <c r="E6" s="17"/>
      <c r="F6" s="17">
        <f>SUBTOTAL(9,F7:F17)</f>
        <v>78528000</v>
      </c>
      <c r="G6" s="17">
        <f>SUBTOTAL(9,G7:G17)</f>
        <v>7400000</v>
      </c>
      <c r="H6" s="17">
        <f>SUBTOTAL(9,H7:H17)</f>
        <v>85928000</v>
      </c>
    </row>
    <row r="7" spans="1:8" ht="144">
      <c r="A7" s="18">
        <v>1</v>
      </c>
      <c r="B7" s="23" t="s">
        <v>31</v>
      </c>
      <c r="C7" s="18" t="s">
        <v>32</v>
      </c>
      <c r="D7" s="30">
        <v>1</v>
      </c>
      <c r="E7" s="20">
        <f>IFERROR(H7/D7,0)</f>
        <v>13200000</v>
      </c>
      <c r="F7" s="21">
        <v>12000000</v>
      </c>
      <c r="G7" s="21">
        <v>1200000</v>
      </c>
      <c r="H7" s="20">
        <f>+F7+G7</f>
        <v>13200000</v>
      </c>
    </row>
    <row r="8" spans="1:8" ht="144.6" customHeight="1">
      <c r="A8" s="18">
        <v>2</v>
      </c>
      <c r="B8" s="23" t="s">
        <v>33</v>
      </c>
      <c r="C8" s="18" t="s">
        <v>32</v>
      </c>
      <c r="D8" s="30">
        <v>5</v>
      </c>
      <c r="E8" s="20">
        <f t="shared" ref="E8:E16" si="0">IFERROR(H8/D8,0)</f>
        <v>13640000</v>
      </c>
      <c r="F8" s="21">
        <v>62000000</v>
      </c>
      <c r="G8" s="21">
        <v>6200000</v>
      </c>
      <c r="H8" s="20">
        <f t="shared" ref="H8:H17" si="1">+F8+G8</f>
        <v>68200000</v>
      </c>
    </row>
    <row r="9" spans="1:8" ht="145.15" customHeight="1">
      <c r="A9" s="18">
        <v>3</v>
      </c>
      <c r="B9" s="23" t="s">
        <v>34</v>
      </c>
      <c r="C9" s="18" t="s">
        <v>32</v>
      </c>
      <c r="D9" s="30">
        <v>2</v>
      </c>
      <c r="E9" s="20">
        <f t="shared" si="0"/>
        <v>2264000</v>
      </c>
      <c r="F9" s="21">
        <v>4528000</v>
      </c>
      <c r="G9" s="21">
        <v>0</v>
      </c>
      <c r="H9" s="20">
        <f t="shared" si="1"/>
        <v>4528000</v>
      </c>
    </row>
    <row r="10" spans="1:8">
      <c r="A10" s="18">
        <v>4</v>
      </c>
      <c r="B10" s="22"/>
      <c r="C10" s="19"/>
      <c r="D10" s="30"/>
      <c r="E10" s="20">
        <f t="shared" si="0"/>
        <v>0</v>
      </c>
      <c r="F10" s="21">
        <v>0</v>
      </c>
      <c r="G10" s="21">
        <v>0</v>
      </c>
      <c r="H10" s="20">
        <f t="shared" si="1"/>
        <v>0</v>
      </c>
    </row>
    <row r="11" spans="1:8">
      <c r="A11" s="18">
        <v>5</v>
      </c>
      <c r="B11" s="22"/>
      <c r="C11" s="19"/>
      <c r="D11" s="30"/>
      <c r="E11" s="20">
        <f t="shared" si="0"/>
        <v>0</v>
      </c>
      <c r="F11" s="21">
        <v>0</v>
      </c>
      <c r="G11" s="21">
        <v>0</v>
      </c>
      <c r="H11" s="20">
        <f t="shared" si="1"/>
        <v>0</v>
      </c>
    </row>
    <row r="12" spans="1:8">
      <c r="A12" s="18">
        <v>6</v>
      </c>
      <c r="B12" s="22"/>
      <c r="C12" s="19"/>
      <c r="D12" s="30"/>
      <c r="E12" s="20">
        <f t="shared" si="0"/>
        <v>0</v>
      </c>
      <c r="F12" s="21">
        <v>0</v>
      </c>
      <c r="G12" s="21">
        <v>0</v>
      </c>
      <c r="H12" s="20">
        <f t="shared" si="1"/>
        <v>0</v>
      </c>
    </row>
    <row r="13" spans="1:8">
      <c r="A13" s="18">
        <v>7</v>
      </c>
      <c r="B13" s="22"/>
      <c r="C13" s="19"/>
      <c r="D13" s="30"/>
      <c r="E13" s="20">
        <f t="shared" si="0"/>
        <v>0</v>
      </c>
      <c r="F13" s="21">
        <v>0</v>
      </c>
      <c r="G13" s="21">
        <v>0</v>
      </c>
      <c r="H13" s="20">
        <f t="shared" si="1"/>
        <v>0</v>
      </c>
    </row>
    <row r="14" spans="1:8">
      <c r="A14" s="18">
        <v>8</v>
      </c>
      <c r="B14" s="22"/>
      <c r="C14" s="19"/>
      <c r="D14" s="30"/>
      <c r="E14" s="20">
        <f t="shared" si="0"/>
        <v>0</v>
      </c>
      <c r="F14" s="21">
        <v>0</v>
      </c>
      <c r="G14" s="21">
        <v>0</v>
      </c>
      <c r="H14" s="20">
        <f t="shared" si="1"/>
        <v>0</v>
      </c>
    </row>
    <row r="15" spans="1:8">
      <c r="A15" s="18">
        <v>9</v>
      </c>
      <c r="B15" s="22"/>
      <c r="C15" s="19"/>
      <c r="D15" s="30"/>
      <c r="E15" s="20">
        <f t="shared" si="0"/>
        <v>0</v>
      </c>
      <c r="F15" s="21">
        <v>0</v>
      </c>
      <c r="G15" s="21">
        <v>0</v>
      </c>
      <c r="H15" s="20">
        <f t="shared" si="1"/>
        <v>0</v>
      </c>
    </row>
    <row r="16" spans="1:8">
      <c r="A16" s="18">
        <v>10</v>
      </c>
      <c r="B16" s="22"/>
      <c r="C16" s="19"/>
      <c r="D16" s="30"/>
      <c r="E16" s="20">
        <f t="shared" si="0"/>
        <v>0</v>
      </c>
      <c r="F16" s="21">
        <v>0</v>
      </c>
      <c r="G16" s="21">
        <v>0</v>
      </c>
      <c r="H16" s="20">
        <f t="shared" si="1"/>
        <v>0</v>
      </c>
    </row>
    <row r="17" spans="1:8">
      <c r="A17" s="18"/>
      <c r="B17" s="22"/>
      <c r="C17" s="19"/>
      <c r="D17" s="30"/>
      <c r="E17" s="20"/>
      <c r="F17" s="21"/>
      <c r="G17" s="21"/>
      <c r="H17" s="20">
        <f t="shared" si="1"/>
        <v>0</v>
      </c>
    </row>
  </sheetData>
  <mergeCells count="4">
    <mergeCell ref="A1:H1"/>
    <mergeCell ref="A2:H2"/>
    <mergeCell ref="A5:C5"/>
    <mergeCell ref="A6:C6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7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F0561D7-2DB9-462B-9DEE-C3496CC7A615}"/>
</file>

<file path=customXml/itemProps2.xml><?xml version="1.0" encoding="utf-8"?>
<ds:datastoreItem xmlns:ds="http://schemas.openxmlformats.org/officeDocument/2006/customXml" ds:itemID="{BA970E16-8A50-4D3D-8FF3-C0056D7507E8}"/>
</file>

<file path=customXml/itemProps3.xml><?xml version="1.0" encoding="utf-8"?>
<ds:datastoreItem xmlns:ds="http://schemas.openxmlformats.org/officeDocument/2006/customXml" ds:itemID="{34E8FAC4-AA89-42FB-9214-F18C8C8086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cbo bb</cp:lastModifiedBy>
  <cp:revision/>
  <dcterms:created xsi:type="dcterms:W3CDTF">2019-12-27T07:21:24Z</dcterms:created>
  <dcterms:modified xsi:type="dcterms:W3CDTF">2025-10-14T03:05:34Z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