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w\KANOKWAN\1.4 งบประมาณ 2570\รายการเจ้าภาพ 2570\1. เงินอุดหนุนการก่อสร้างและปรับปรุงเพิ่มประสิทธิภาพระบบประปาหมู่บ้าน\"/>
    </mc:Choice>
  </mc:AlternateContent>
  <xr:revisionPtr revIDLastSave="2" documentId="13_ncr:1_{147EB762-15C5-4D97-BE25-F8C17ACE6DE3}" xr6:coauthVersionLast="47" xr6:coauthVersionMax="47" xr10:uidLastSave="{F5720846-81B3-40CC-9694-39981F12D369}"/>
  <bookViews>
    <workbookView xWindow="-120" yWindow="-120" windowWidth="29040" windowHeight="15720" xr2:uid="{00000000-000D-0000-FFFF-FFFF00000000}"/>
  </bookViews>
  <sheets>
    <sheet name="หลักเกณฑ์ประปาหมู่บ้าน" sheetId="1" r:id="rId1"/>
    <sheet name="ข้อมูลรายการ-ราคานวัตกรรม" sheetId="3" r:id="rId2"/>
    <sheet name="รายการคำขอปี 2570" sheetId="2" r:id="rId3"/>
  </sheets>
  <definedNames>
    <definedName name="_xlnm.Print_Area" localSheetId="1">'ข้อมูลรายการ-ราคานวัตกรรม'!$A$1:$E$32</definedName>
    <definedName name="_xlnm.Print_Area" localSheetId="2">'รายการคำขอปี 2570'!$A$1:$I$29</definedName>
    <definedName name="_xlnm.Print_Area" localSheetId="0">หลักเกณฑ์ประปาหมู่บ้าน!$A$1:$N$15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2" l="1"/>
  <c r="F28" i="2"/>
  <c r="F27" i="2"/>
  <c r="F26" i="2"/>
  <c r="F25" i="2"/>
  <c r="F24" i="2"/>
  <c r="F23" i="2"/>
  <c r="F22" i="2"/>
  <c r="F21" i="2"/>
  <c r="F20" i="2"/>
  <c r="F19" i="2"/>
  <c r="F7" i="2"/>
  <c r="E18" i="2"/>
  <c r="E5" i="2" s="1"/>
  <c r="D18" i="2"/>
  <c r="D6" i="2"/>
  <c r="E6" i="2"/>
  <c r="I28" i="2"/>
  <c r="I16" i="2"/>
  <c r="F16" i="2"/>
  <c r="I29" i="2" l="1"/>
  <c r="I17" i="2"/>
  <c r="F17" i="2" s="1"/>
  <c r="I20" i="2"/>
  <c r="I21" i="2"/>
  <c r="I22" i="2"/>
  <c r="I23" i="2"/>
  <c r="I24" i="2"/>
  <c r="I25" i="2"/>
  <c r="I26" i="2"/>
  <c r="I27" i="2"/>
  <c r="I19" i="2"/>
  <c r="H18" i="2"/>
  <c r="G18" i="2"/>
  <c r="G6" i="2"/>
  <c r="H6" i="2"/>
  <c r="I8" i="2"/>
  <c r="F8" i="2" s="1"/>
  <c r="I9" i="2"/>
  <c r="F9" i="2" s="1"/>
  <c r="I10" i="2"/>
  <c r="F10" i="2" s="1"/>
  <c r="I11" i="2"/>
  <c r="F11" i="2" s="1"/>
  <c r="I12" i="2"/>
  <c r="F12" i="2" s="1"/>
  <c r="I13" i="2"/>
  <c r="F13" i="2" s="1"/>
  <c r="I14" i="2"/>
  <c r="F14" i="2" s="1"/>
  <c r="I15" i="2"/>
  <c r="F15" i="2" s="1"/>
  <c r="I7" i="2"/>
  <c r="G5" i="2" l="1"/>
  <c r="D5" i="2"/>
  <c r="H5" i="2"/>
  <c r="I6" i="2"/>
  <c r="I18" i="2"/>
  <c r="I5" i="2" l="1"/>
</calcChain>
</file>

<file path=xl/sharedStrings.xml><?xml version="1.0" encoding="utf-8"?>
<sst xmlns="http://schemas.openxmlformats.org/spreadsheetml/2006/main" count="127" uniqueCount="76">
  <si>
    <t>หน่วยรับงบประมาณ : ..................</t>
  </si>
  <si>
    <t>เงินอุดหนุนเฉพาะกิจ
รายการ: เงินอุดหนุนการก่อสร้างและปรับปรุงเพิ่มประสิทธิภาพระบบประปาหมู่บ้าน
และเงินอุดหนุนการเพิ่มประสิทธิภาพระบบประปาหมู่บ้าน</t>
  </si>
  <si>
    <r>
      <rPr>
        <b/>
        <sz val="18"/>
        <color theme="1"/>
        <rFont val="TH SarabunPSK"/>
        <family val="2"/>
      </rPr>
      <t>1. หลักการและเหตุผล</t>
    </r>
    <r>
      <rPr>
        <sz val="18"/>
        <color theme="1"/>
        <rFont val="TH SarabunPSK"/>
        <family val="2"/>
      </rPr>
      <t xml:space="preserve"> : เพื่อเป็นค่าใช้จ่ายสำหรับการก่อสร้างและปรับปรุงระบบประปาหมู่บ้านให้แก่องค์กรปกครองส่วนท้องถิ่น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</si>
  <si>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 เพื่อจัดสรรงบประมาณให้แก่องค์กรปกครองส่วนท้องถิ่น เป็นค่าใช้จ่ายสำหรับการก่อสร้างและปรับปรุงระบบประปาหมู่บ้าน
ให้สามารถแก้ไขปัญหาการขาดแคลนน้ำอุปโภค บริโภค ให้แก่ประชาชนในพื้นที่ อีกทั้ง ให้ประชาชนในพื้นที่มีน้ำสะอาดไว้ใช้อุปโภค บริโภคในครัวเรือน 
โดยเป็นการดำเนินการตามภารกิจเร่งด่วนของรัฐบาลในเรื่องการบริหารจัดการน้ำในทุกพื้นที่ขององค์กรปกครองส่วนท้องถิ่น</t>
    </r>
  </si>
  <si>
    <r>
      <rPr>
        <b/>
        <sz val="18"/>
        <color theme="1"/>
        <rFont val="TH SarabunPSK"/>
        <family val="2"/>
      </rPr>
      <t>3. เป้าหมาย</t>
    </r>
    <r>
      <rPr>
        <sz val="18"/>
        <color theme="1"/>
        <rFont val="TH SarabunPSK"/>
        <family val="2"/>
      </rPr>
      <t xml:space="preserve"> :  สามารถดำเนินการก่อสร้าง/ปรับปรุงระบบประปาหมู่บ้านให้กับองค์กรปกครองส่วนท้องถิ่นที่ขอรับการสนับสนุน
เพื่อแก้ไขปัญหาการขาดแคลนน้ำอุปโภคบริโภคให้แก่ประชาชนและประชาชนมีน้ำสะอาดไว้ใช้ทุกภาคส่วน  </t>
    </r>
  </si>
  <si>
    <r>
      <rPr>
        <b/>
        <sz val="18"/>
        <color rgb="FF000000"/>
        <rFont val="TH SarabunPSK"/>
      </rPr>
      <t>4. หลักเกณฑ์การจัดสรร</t>
    </r>
    <r>
      <rPr>
        <sz val="18"/>
        <color rgb="FF000000"/>
        <rFont val="TH SarabunPSK"/>
      </rPr>
      <t xml:space="preserve"> :  
     - โครงการต้องอยู่ในแผนพัฒนาท้องถิ่น รวมทั้งบรรจุในแผนปฏิบัติการด้านทรัพยากรน้ำ (Thai Water Plan) ของสำนักงานทรัพยากรน้ำแห่งชาติ (สทนช.) 
และผ่านความเห็นชอบของคณะอนุกรรมการทรัพยากรน้ำจังหวัด
    - ต้องมีความพร้อมด้านแหล่งน้ำดิบหรือน้ำต้นทุน (บาดาล/ผิวดิน) ทั้งปริมาณน้ำและคุณภาพน้ำ
    - ต้องมีความพร้อมด้านพื้นที่ คือ มีกรรมสิทธิ์ในที่ดิน หรือได้รับอนุญาต/ยินยอมให้ใช้พื้นที่แล้ว
    - เป็นโครงการที่สร้างประโยชน์ให้ประชาชนโดยส่วนรวม
    - รายการสิ่งก่อสร้างต้องมีแบบประมาณการราคา (ปร.4/ปร.5) พร้อมบัญชีแสดงปริมาณวัสดุ แรงงาน ราคาต่อหน่วยแบบรายละเอียดครบถ้วน 
รวมทั้งแบบรูปรายการของโครงการ พร้อมรายละเอียดประกอบอื่น ๆ เช่น ผังบริเวณที่ดำเนินการ ภาพถ่ายสถานที่ที่จะดำเนินการ เป็นต้น
     - รายการครุภัณฑ์ ราคาเป็นไปตามบัญชีราคามาตรฐานครุภัณฑ์ หรือ ราคาบัญชีนวัตกรรมไทย ของสำนักงบประมาณ 
หากเป็นครุภัณฑ์นอกบัญชีราคามาตรฐานแต่ละรายการจะต้องมีใบเสนอราคาประกอบอย่างน้อย 3 ราย                         
    -  รายการที่มีวงเงินต่อหน่วยตั้งแต่ 10 ล้านบาทขึ้นไป ให้นำเงินนอกงบประมาณสมทบ ในสัดส่วนไม่น้อยกว่าร้อยละ 10  
    -  เป็นโครงการที่ไม่มีความซ้ำซ้อนในพื้นที่ และไม่ซ้ำซ้อนกับคำขอรับการสนับสนุนงบประมาณหรือได้รับการจัดสรรงบประมาณจากแหล่งงบประมาณอื่น
    -  พิจารณาจากค่างานและ Factor F ที่ถูกต้องตามหลักเกณฑ์
    -  มีความพร้อมในการดำเนินการทันทีเมื่อได้รับจัดสรรงบประมาณ และต้องดำเนินการให้แล้วเสร็จในปีงบประมาณ      
</t>
    </r>
  </si>
  <si>
    <r>
      <rPr>
        <b/>
        <sz val="18"/>
        <rFont val="TH SarabunPSK"/>
        <family val="2"/>
      </rPr>
      <t>5. ลักษณะการจัดสรรงบประมาณ</t>
    </r>
    <r>
      <rPr>
        <sz val="18"/>
        <rFont val="TH SarabunPSK"/>
        <family val="2"/>
      </rPr>
      <t xml:space="preserve"> : เป็นงบเงินอุดหนุน ประเภทเงินอุดหนุนเฉพาะกิจ งบประมาณรายจ่ายในลักษณะงบลงทุน รายการสิ่งก่อสร้างและรายการครุภัณฑ์
</t>
    </r>
  </si>
  <si>
    <r>
      <rPr>
        <b/>
        <sz val="18"/>
        <color rgb="FF000000"/>
        <rFont val="TH SarabunPSK"/>
      </rPr>
      <t xml:space="preserve">6. ข้อมูลประกอบการพิจารณา </t>
    </r>
    <r>
      <rPr>
        <sz val="18"/>
        <color rgb="FF000000"/>
        <rFont val="TH SarabunPSK"/>
      </rPr>
      <t xml:space="preserve">                                                                                                                                           
    -  บันทึกการตรวจสอบของผู้มีความรู้ความสามารถทางด้านวิศวกรรม                                                           
    -  รายละเอียดแผนงาน/โครงการที่ขอรับการสนับสนุนงบประมาณ
    -  ประมาณการราคา (ปร.4/ปร.5) พร้อมบัญชีแสดงปริมาณวัสดุ แรงงาน ราคาต่อหน่วยแบบรายละเอียดครบถ้วน 
    -  แบบแปลนของโครงการ พร้อมรายละเอียดประกอบอื่น ๆ เช่น ผังบริเวณที่ดำเนินการ ภาพถ่ายสถานที่ที่จะดำเนินการ
    -  เอกสารกรรมสิทธิ์ที่ดิน หรือหนังสือยินยอมให้ใช้พื้นที่
    - รายการครุภัณฑ์ต้องใช้ราคาครุภัณฑ์ตามบัญชีราคามาตรฐานครุภัณฑ์ หรือ ราคาบัญชีนวัตกรรมไทย ของสำนักงบประมาณ 
หากเป็นครุภัณฑ์นอกบัญชีราคามาตรฐานแต่ละรายการจะต้องมีใบเสนอราคาประกอบอย่างน้อย 3 ราย</t>
    </r>
  </si>
  <si>
    <t xml:space="preserve">    -  ข้อมูลการได้รับจัดสรรงบประมาณและผลการเบิกจ่ายเงินอุดหนุนการก่อสร้างและปรับปรุงเพิ่มประสิทธิภาพระบบประปาหมู่บ้าน</t>
  </si>
  <si>
    <t>ปีงบประมาณ</t>
  </si>
  <si>
    <t>ได้รับจัดสรร</t>
  </si>
  <si>
    <t>ผลการเบิกจ่าย</t>
  </si>
  <si>
    <t>หมายเหตุ</t>
  </si>
  <si>
    <t>จำนวนรายการ</t>
  </si>
  <si>
    <t>งบประมาณ</t>
  </si>
  <si>
    <t xml:space="preserve"> - ปีงบประมาณ พ.ศ. 2569 :</t>
  </si>
  <si>
    <t>ข้อมูลผลการเบิกจ่าย ณ 30 พ.ย. 68</t>
  </si>
  <si>
    <t xml:space="preserve"> - ปีงบประมาณ พ.ศ. 2568 :</t>
  </si>
  <si>
    <t xml:space="preserve"> - ปีงบประมาณ พ.ศ. 2567 :</t>
  </si>
  <si>
    <t xml:space="preserve"> - ปีงบประมาณ พ.ศ. 2566 :</t>
  </si>
  <si>
    <t>ข้อมูลรายการเงินอุดหนุนการก่อสร้างและปรับปรุงเพิ่มประสิทธิภาพระบบประปาหมู่บ้าน
และเงินอุดหนุนการเพิ่มประสิทธิภาพระบบประปาหมู่บ้าน</t>
  </si>
  <si>
    <t>ระดับรายการ
ในระบบ BBL</t>
  </si>
  <si>
    <t>ประเภทรายการ</t>
  </si>
  <si>
    <t>หน่วยนับ</t>
  </si>
  <si>
    <t>ราคาต่อหน่วย</t>
  </si>
  <si>
    <t>1. สิ่งก่อสร้าง : เงินอุดหนุนการก่อสร้างและปรับปรุงเพิ่มประสิทธิภาพระบบประปาหมู่บ้าน</t>
  </si>
  <si>
    <t>รายการระดับที่ 2</t>
  </si>
  <si>
    <t>ก่อสร้างระบบประปาหมู่บ้านอื่นๆ</t>
  </si>
  <si>
    <t>แห่ง</t>
  </si>
  <si>
    <t>ก่อสร้างระบบประปาหมู่บ้านแบบบาดาลขนาดเล็ก</t>
  </si>
  <si>
    <t>ก่อสร้างระบบประปาหมู่บ้านแบบบาดาลขนาดกลาง</t>
  </si>
  <si>
    <t>ก่อสร้างระบบประปาหมู่บ้านแบบบาดาลขนาดใหญ่</t>
  </si>
  <si>
    <t>ก่อสร้างระบบประปาหมู่บ้านแบบบาดาลขนาดใหญ่มาก</t>
  </si>
  <si>
    <t>ก่อสร้างระบบประปาหมู่บ้านแบบผิวดินขนาดเล็ก</t>
  </si>
  <si>
    <t>ก่อสร้างระบบประปาหมู่บ้านแบบผิวดินขนาดกลาง</t>
  </si>
  <si>
    <t>ก่อสร้างระบบประปาหมู่บ้านแบบผิวดินขนาดใหญ่</t>
  </si>
  <si>
    <t>ก่อสร้างระบบประปาหมู่บ้านแบบผิวดินขนาดใหญ่มาก</t>
  </si>
  <si>
    <t>ขยายเขตระบบประปาหมู่บ้าน</t>
  </si>
  <si>
    <t>ปรับปรุงซ่อมแซมระบบประปาหมู่บ้าน</t>
  </si>
  <si>
    <t>2. ครุภัณฑ์ : เงินอุดหนุนการเพิ่มประสิทธิภาพระบบประปาหมู่บ้าน</t>
  </si>
  <si>
    <t>เครื่องผลิตน้ำประปาที่มีถาดเติมอากาศแบบน้ำหมุนวนและระบบล้างย้อนสารกรองอัตโนมัติ 
ขนาดใหญ่ 10 ลูกบาศก์เมตรต่อชั่วโมง</t>
  </si>
  <si>
    <t>เครื่อง</t>
  </si>
  <si>
    <t>บัญชีนวัตกรรมไทย 
ฉบับเพิ่มเติม มีนาคม 2568</t>
  </si>
  <si>
    <t>ระบบผลิตน้ำบริโภคด้วยกระบวนการรีเวิร์สออสโมซิส</t>
  </si>
  <si>
    <t>บัญชีนวัตกรรมไทย 
ฉบับเพิ่มเติม มิถุนายน 2568</t>
  </si>
  <si>
    <t>ระบบผลิตน้ำบริโภคด้วยกระบวนการรีเวิร์สออสโมซิส รุ่นสแตนดาร์ด</t>
  </si>
  <si>
    <t>ระบบ</t>
  </si>
  <si>
    <t>ระบบผลิตน้ำบริโภคด้วยกระบวนการรีเวิร์สออสโมซิส รุ่นพลัส</t>
  </si>
  <si>
    <t>ระบบผลิตน้ำประปาพร้อมระบบกรองน้ำแบบอัตโนมัติ (WATER TECH)</t>
  </si>
  <si>
    <t>บัญชีนวัตกรรมไทย 
ฉบับเพิ่มเติม กันยายน 2566</t>
  </si>
  <si>
    <t>ระบบผลิตน้ำประปาพร้อมระบบกรองน้ำแบบอัตโนมัติ กำลังการผลิต 20 ลูกบาศก์เมตรต่อชั่วโมง</t>
  </si>
  <si>
    <t>ชุด</t>
  </si>
  <si>
    <t>ระบบผลิตน้ำประปาพร้อมระบบกรองน้ำแบบอัตโนมัติ กำลังการผลิต 30 ลูกบาศก์เมตรต่อชั่วโมง</t>
  </si>
  <si>
    <t>ระบบผลิตน้ำประปาพร้อมระบบกรองน้ำแบบอัตโนมัติ กำลังการผลิต 50 ลูกบาศก์เมตรต่อชั่วโมง</t>
  </si>
  <si>
    <t>ระบบผลิตน้ำประปา (iWater Treatment Plant)</t>
  </si>
  <si>
    <t>บัญชีนวัตกรรมไทย 
ฉบับเพิ่มเติม ตุลาคม 2567</t>
  </si>
  <si>
    <t>ระบบผลิตน้ำประปา (iWater Treatment Plant) ขนาดเล็ก กำลังการผลิต 5 ลูกบาศก์เมตรต่อชั่วโมง</t>
  </si>
  <si>
    <t>ระบบผลิตน้ำประปา (iWater Treatment Plant) ขนาดกลาง กำลังการผลิต 10 ลูกบาศก์เมตรต่อชั่วโมง</t>
  </si>
  <si>
    <t>ระบบผลิตน้ำประปา (iWater Treatment Plant) ขนาดใหญ่ กำลังการผลิต 20 ลูกบาศก์เมตรต่อชั่วโมง</t>
  </si>
  <si>
    <t>ระบบผลิตน้ำประปา (iWater Treatment Plant) ขนาดใหญ่ กำลังการผลิต 50 ลูกบาศก์เมตรต่อชั่วโมง</t>
  </si>
  <si>
    <t>ระบบผลิตน้ำประปา (iWater Treatment Plant) ขนาดใหญ่มาก กำลังการผลิต 100 ลูกบาศก์เมตรต่อชั่วโมง</t>
  </si>
  <si>
    <t>ระบบผลิตน้ำประปา (iWater Treatment Plant) ขนาดใหญ่พิเศษ กำลังการผลิต 300 ลูกบาศก์เมตรต่อชั่วโมง</t>
  </si>
  <si>
    <t>ครุภัณฑ์ระบบประปาหมู่บ้านอื่นๆ</t>
  </si>
  <si>
    <t>ข้อมูลคำขอเงินอุดหนุนการก่อสร้างและปรับปรุงเพิ่มประสิทธิภาพระบบประปาหมู่บ้าน
และเงินอุดหนุนการเพิ่มประสิทธิภาพระบบประปาหมู่บ้าน</t>
  </si>
  <si>
    <t>หน่วย : บาท</t>
  </si>
  <si>
    <t>ลำดับ</t>
  </si>
  <si>
    <t>ประเภท - ชื่อรายการ</t>
  </si>
  <si>
    <t>จำนวน
รายการ</t>
  </si>
  <si>
    <t>ปริมาณ</t>
  </si>
  <si>
    <t>เงินสมทบ</t>
  </si>
  <si>
    <t>วงเงินรวม</t>
  </si>
  <si>
    <t>รวมทั้งสิ้น</t>
  </si>
  <si>
    <t>สิ่งก่อสร้าง</t>
  </si>
  <si>
    <r>
      <rPr>
        <u/>
        <sz val="16"/>
        <color rgb="FFFF0000"/>
        <rFont val="TH SarabunPSK"/>
        <family val="2"/>
      </rPr>
      <t>ตัวอย่างการตั้งชื่อรายการ</t>
    </r>
    <r>
      <rPr>
        <sz val="16"/>
        <color rgb="FFFF0000"/>
        <rFont val="TH SarabunPSK"/>
        <family val="2"/>
      </rPr>
      <t xml:space="preserve"> ก่อสร้างระบบประปาแบบบาดาลขนาดเล็ก หมู่ที่ 99 บ้าน AAA ตำบล BBB อำเภอ CCC จังหวัด DDD</t>
    </r>
  </si>
  <si>
    <t>ครุภัณฑ์</t>
  </si>
  <si>
    <r>
      <rPr>
        <u/>
        <sz val="16"/>
        <color rgb="FFFF0000"/>
        <rFont val="TH SarabunPSK"/>
        <family val="2"/>
      </rPr>
      <t>ตัวอย่างการตั้งชื่อรายการ</t>
    </r>
    <r>
      <rPr>
        <sz val="16"/>
        <color rgb="FFFF0000"/>
        <rFont val="TH SarabunPSK"/>
        <family val="2"/>
      </rPr>
      <t xml:space="preserve"> ระบบผลิตน้ำบริโภคด้วยกระบวนการรีเวิร์ส
ออสโมซิส หมู่ที่ 99 บ้าน AAA ตำบล BBB อำเภอ CCC จังหวัด DDD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</si>
</sst>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20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  <font>
      <sz val="8"/>
      <name val="Tahoma"/>
      <family val="2"/>
      <charset val="222"/>
      <scheme val="minor"/>
    </font>
    <font>
      <sz val="18"/>
      <name val="TH SarabunPSK"/>
      <family val="2"/>
    </font>
    <font>
      <b/>
      <sz val="18"/>
      <name val="TH SarabunPSK"/>
      <family val="2"/>
    </font>
    <font>
      <u/>
      <sz val="16"/>
      <color rgb="FFFF0000"/>
      <name val="TH SarabunPSK"/>
      <family val="2"/>
    </font>
    <font>
      <b/>
      <sz val="16"/>
      <color rgb="FFFF0000"/>
      <name val="TH SarabunPSK"/>
      <family val="2"/>
    </font>
    <font>
      <b/>
      <sz val="18"/>
      <color rgb="FF0000FF"/>
      <name val="TH SarabunPSK"/>
      <family val="2"/>
    </font>
    <font>
      <sz val="14"/>
      <name val="TH SarabunPSK"/>
      <family val="2"/>
    </font>
    <font>
      <b/>
      <sz val="18"/>
      <color rgb="FF000000"/>
      <name val="TH SarabunPSK"/>
    </font>
    <font>
      <sz val="18"/>
      <color rgb="FF000000"/>
      <name val="TH SarabunPSK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10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vertical="top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6" fillId="0" borderId="0" xfId="0" applyFont="1"/>
    <xf numFmtId="165" fontId="6" fillId="0" borderId="0" xfId="5" applyNumberFormat="1" applyFont="1"/>
    <xf numFmtId="0" fontId="8" fillId="4" borderId="1" xfId="0" applyFont="1" applyFill="1" applyBorder="1"/>
    <xf numFmtId="0" fontId="8" fillId="4" borderId="1" xfId="0" applyFont="1" applyFill="1" applyBorder="1" applyAlignment="1">
      <alignment horizontal="center"/>
    </xf>
    <xf numFmtId="165" fontId="8" fillId="4" borderId="1" xfId="5" applyNumberFormat="1" applyFont="1" applyFill="1" applyBorder="1"/>
    <xf numFmtId="0" fontId="6" fillId="0" borderId="1" xfId="0" applyFont="1" applyBorder="1" applyAlignment="1">
      <alignment horizontal="center" vertical="top" wrapText="1"/>
    </xf>
    <xf numFmtId="165" fontId="6" fillId="0" borderId="1" xfId="5" applyNumberFormat="1" applyFont="1" applyBorder="1" applyAlignment="1">
      <alignment horizontal="left" vertical="top" wrapText="1" indent="1"/>
    </xf>
    <xf numFmtId="0" fontId="8" fillId="5" borderId="1" xfId="0" applyFont="1" applyFill="1" applyBorder="1" applyAlignment="1">
      <alignment horizontal="center" wrapText="1"/>
    </xf>
    <xf numFmtId="165" fontId="8" fillId="5" borderId="1" xfId="5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10" fillId="0" borderId="1" xfId="0" applyFont="1" applyBorder="1" applyAlignment="1">
      <alignment horizontal="left" wrapText="1" indent="1"/>
    </xf>
    <xf numFmtId="0" fontId="10" fillId="0" borderId="1" xfId="0" applyFont="1" applyBorder="1" applyAlignment="1">
      <alignment horizontal="center" wrapText="1"/>
    </xf>
    <xf numFmtId="165" fontId="10" fillId="0" borderId="1" xfId="5" applyNumberFormat="1" applyFont="1" applyBorder="1" applyAlignment="1">
      <alignment horizontal="left" wrapText="1" indent="1"/>
    </xf>
    <xf numFmtId="0" fontId="10" fillId="0" borderId="0" xfId="0" applyFont="1"/>
    <xf numFmtId="0" fontId="10" fillId="0" borderId="1" xfId="0" applyFont="1" applyBorder="1" applyAlignment="1">
      <alignment horizontal="left" vertical="top" wrapText="1" indent="1"/>
    </xf>
    <xf numFmtId="165" fontId="10" fillId="0" borderId="1" xfId="5" applyNumberFormat="1" applyFont="1" applyBorder="1" applyAlignment="1">
      <alignment horizontal="left" vertical="top" wrapText="1" indent="1"/>
    </xf>
    <xf numFmtId="0" fontId="8" fillId="5" borderId="1" xfId="0" applyFont="1" applyFill="1" applyBorder="1" applyAlignment="1">
      <alignment horizontal="left" wrapText="1" indent="1"/>
    </xf>
    <xf numFmtId="0" fontId="6" fillId="0" borderId="1" xfId="0" applyFont="1" applyBorder="1" applyAlignment="1">
      <alignment horizontal="left" vertical="top" wrapText="1" indent="3"/>
    </xf>
    <xf numFmtId="165" fontId="10" fillId="0" borderId="0" xfId="5" applyNumberFormat="1" applyFont="1"/>
    <xf numFmtId="0" fontId="8" fillId="5" borderId="1" xfId="0" applyFont="1" applyFill="1" applyBorder="1" applyAlignment="1">
      <alignment horizontal="center" vertical="top"/>
    </xf>
    <xf numFmtId="165" fontId="8" fillId="5" borderId="1" xfId="5" applyNumberFormat="1" applyFont="1" applyFill="1" applyBorder="1" applyAlignment="1">
      <alignment vertical="top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top"/>
    </xf>
    <xf numFmtId="165" fontId="8" fillId="7" borderId="1" xfId="0" applyNumberFormat="1" applyFont="1" applyFill="1" applyBorder="1"/>
    <xf numFmtId="165" fontId="8" fillId="8" borderId="1" xfId="0" applyNumberFormat="1" applyFont="1" applyFill="1" applyBorder="1"/>
    <xf numFmtId="165" fontId="8" fillId="9" borderId="1" xfId="0" applyNumberFormat="1" applyFont="1" applyFill="1" applyBorder="1"/>
    <xf numFmtId="0" fontId="6" fillId="0" borderId="1" xfId="0" applyFont="1" applyBorder="1" applyAlignment="1">
      <alignment vertical="top" wrapText="1"/>
    </xf>
    <xf numFmtId="165" fontId="6" fillId="10" borderId="1" xfId="5" applyNumberFormat="1" applyFont="1" applyFill="1" applyBorder="1" applyAlignment="1">
      <alignment vertical="top"/>
    </xf>
    <xf numFmtId="0" fontId="9" fillId="0" borderId="1" xfId="0" applyFont="1" applyBorder="1" applyAlignment="1">
      <alignment wrapText="1"/>
    </xf>
    <xf numFmtId="165" fontId="8" fillId="5" borderId="1" xfId="5" applyNumberFormat="1" applyFont="1" applyFill="1" applyBorder="1" applyAlignment="1">
      <alignment vertical="top" wrapText="1"/>
    </xf>
    <xf numFmtId="165" fontId="7" fillId="5" borderId="1" xfId="5" applyNumberFormat="1" applyFont="1" applyFill="1" applyBorder="1" applyAlignment="1">
      <alignment vertical="top" wrapText="1"/>
    </xf>
    <xf numFmtId="0" fontId="8" fillId="5" borderId="1" xfId="0" applyFont="1" applyFill="1" applyBorder="1" applyAlignment="1">
      <alignment horizontal="center" vertical="top" wrapText="1"/>
    </xf>
    <xf numFmtId="0" fontId="8" fillId="5" borderId="1" xfId="0" applyFont="1" applyFill="1" applyBorder="1" applyAlignment="1">
      <alignment horizontal="left" vertical="top" wrapText="1" indent="1"/>
    </xf>
    <xf numFmtId="165" fontId="8" fillId="7" borderId="1" xfId="0" applyNumberFormat="1" applyFont="1" applyFill="1" applyBorder="1" applyAlignment="1">
      <alignment horizontal="center"/>
    </xf>
    <xf numFmtId="165" fontId="8" fillId="8" borderId="1" xfId="0" applyNumberFormat="1" applyFont="1" applyFill="1" applyBorder="1" applyAlignment="1">
      <alignment horizontal="center"/>
    </xf>
    <xf numFmtId="165" fontId="6" fillId="0" borderId="1" xfId="0" applyNumberFormat="1" applyFont="1" applyBorder="1" applyAlignment="1">
      <alignment horizontal="center" vertical="top"/>
    </xf>
    <xf numFmtId="165" fontId="8" fillId="9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 vertical="top" indent="1"/>
    </xf>
    <xf numFmtId="0" fontId="9" fillId="0" borderId="1" xfId="0" applyFont="1" applyBorder="1" applyAlignment="1">
      <alignment horizontal="center" vertical="top"/>
    </xf>
    <xf numFmtId="165" fontId="9" fillId="0" borderId="1" xfId="0" applyNumberFormat="1" applyFont="1" applyBorder="1" applyAlignment="1">
      <alignment horizontal="center" vertical="top"/>
    </xf>
    <xf numFmtId="165" fontId="9" fillId="10" borderId="1" xfId="5" applyNumberFormat="1" applyFont="1" applyFill="1" applyBorder="1" applyAlignment="1">
      <alignment vertical="top"/>
    </xf>
    <xf numFmtId="165" fontId="15" fillId="11" borderId="1" xfId="5" applyNumberFormat="1" applyFont="1" applyFill="1" applyBorder="1" applyAlignment="1">
      <alignment vertical="top"/>
    </xf>
    <xf numFmtId="165" fontId="8" fillId="11" borderId="1" xfId="5" applyNumberFormat="1" applyFont="1" applyFill="1" applyBorder="1" applyAlignment="1">
      <alignment vertical="top"/>
    </xf>
    <xf numFmtId="165" fontId="15" fillId="11" borderId="1" xfId="0" applyNumberFormat="1" applyFont="1" applyFill="1" applyBorder="1" applyAlignment="1">
      <alignment vertical="top"/>
    </xf>
    <xf numFmtId="165" fontId="8" fillId="11" borderId="1" xfId="0" applyNumberFormat="1" applyFont="1" applyFill="1" applyBorder="1" applyAlignment="1">
      <alignment vertical="top"/>
    </xf>
    <xf numFmtId="0" fontId="8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/>
    </xf>
    <xf numFmtId="165" fontId="6" fillId="0" borderId="0" xfId="5" applyNumberFormat="1" applyFont="1" applyAlignment="1">
      <alignment vertical="center"/>
    </xf>
    <xf numFmtId="0" fontId="6" fillId="0" borderId="0" xfId="0" applyFont="1" applyAlignment="1">
      <alignment vertical="center"/>
    </xf>
    <xf numFmtId="165" fontId="9" fillId="11" borderId="1" xfId="5" applyNumberFormat="1" applyFont="1" applyFill="1" applyBorder="1" applyAlignment="1">
      <alignment vertical="top"/>
    </xf>
    <xf numFmtId="165" fontId="6" fillId="11" borderId="1" xfId="5" applyNumberFormat="1" applyFont="1" applyFill="1" applyBorder="1" applyAlignment="1">
      <alignment vertical="top"/>
    </xf>
    <xf numFmtId="165" fontId="9" fillId="11" borderId="1" xfId="0" applyNumberFormat="1" applyFont="1" applyFill="1" applyBorder="1" applyAlignment="1">
      <alignment vertical="top"/>
    </xf>
    <xf numFmtId="165" fontId="6" fillId="11" borderId="1" xfId="0" applyNumberFormat="1" applyFont="1" applyFill="1" applyBorder="1" applyAlignment="1">
      <alignment vertical="top"/>
    </xf>
    <xf numFmtId="165" fontId="7" fillId="0" borderId="1" xfId="5" applyNumberFormat="1" applyFont="1" applyFill="1" applyBorder="1" applyAlignment="1">
      <alignment vertical="top" wrapText="1"/>
    </xf>
    <xf numFmtId="165" fontId="6" fillId="0" borderId="0" xfId="5" applyNumberFormat="1" applyFont="1" applyFill="1"/>
    <xf numFmtId="165" fontId="6" fillId="0" borderId="1" xfId="5" applyNumberFormat="1" applyFont="1" applyFill="1" applyBorder="1" applyAlignment="1">
      <alignment vertical="top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165" fontId="6" fillId="2" borderId="2" xfId="5" applyNumberFormat="1" applyFont="1" applyFill="1" applyBorder="1" applyAlignment="1">
      <alignment horizontal="center"/>
    </xf>
    <xf numFmtId="165" fontId="6" fillId="2" borderId="4" xfId="5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left" vertical="top"/>
    </xf>
    <xf numFmtId="0" fontId="17" fillId="2" borderId="4" xfId="0" applyFont="1" applyFill="1" applyBorder="1" applyAlignment="1">
      <alignment horizontal="left" vertical="top"/>
    </xf>
    <xf numFmtId="0" fontId="8" fillId="2" borderId="2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 indent="1"/>
    </xf>
    <xf numFmtId="0" fontId="12" fillId="0" borderId="0" xfId="0" applyFont="1" applyAlignment="1">
      <alignment horizontal="left" vertical="top" wrapText="1" indent="1"/>
    </xf>
    <xf numFmtId="0" fontId="1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top" wrapText="1" indent="1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7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8" borderId="2" xfId="0" applyFont="1" applyFill="1" applyBorder="1" applyAlignment="1">
      <alignment horizontal="left" indent="1"/>
    </xf>
    <xf numFmtId="0" fontId="8" fillId="8" borderId="3" xfId="0" applyFont="1" applyFill="1" applyBorder="1" applyAlignment="1">
      <alignment horizontal="left" indent="1"/>
    </xf>
    <xf numFmtId="0" fontId="8" fillId="8" borderId="4" xfId="0" applyFont="1" applyFill="1" applyBorder="1" applyAlignment="1">
      <alignment horizontal="left" indent="1"/>
    </xf>
    <xf numFmtId="0" fontId="8" fillId="9" borderId="2" xfId="0" applyFont="1" applyFill="1" applyBorder="1" applyAlignment="1">
      <alignment horizontal="left" indent="1"/>
    </xf>
    <xf numFmtId="0" fontId="8" fillId="9" borderId="3" xfId="0" applyFont="1" applyFill="1" applyBorder="1" applyAlignment="1">
      <alignment horizontal="left" indent="1"/>
    </xf>
    <xf numFmtId="0" fontId="8" fillId="9" borderId="4" xfId="0" applyFont="1" applyFill="1" applyBorder="1" applyAlignment="1">
      <alignment horizontal="left" indent="1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left" vertical="top" wrapText="1" indent="1"/>
    </xf>
    <xf numFmtId="0" fontId="19" fillId="2" borderId="0" xfId="0" applyFont="1" applyFill="1" applyAlignment="1">
      <alignment horizontal="left" vertical="top" wrapText="1" indent="1"/>
    </xf>
  </cellXfs>
  <cellStyles count="6">
    <cellStyle name="Comma" xfId="5" builtinId="3"/>
    <cellStyle name="Comma 2" xfId="3" xr:uid="{00000000-0005-0000-0000-000000000000}"/>
    <cellStyle name="Comma 2 2" xfId="4" xr:uid="{00000000-0005-0000-0000-000001000000}"/>
    <cellStyle name="Comma 4" xfId="1" xr:uid="{00000000-0005-0000-0000-000002000000}"/>
    <cellStyle name="Normal" xfId="0" builtinId="0"/>
    <cellStyle name="Normal 2" xfId="2" xr:uid="{00000000-0005-0000-0000-000004000000}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404812</xdr:colOff>
      <xdr:row>0</xdr:row>
      <xdr:rowOff>36514</xdr:rowOff>
    </xdr:from>
    <xdr:to>
      <xdr:col>13</xdr:col>
      <xdr:colOff>638175</xdr:colOff>
      <xdr:row>1</xdr:row>
      <xdr:rowOff>371476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612062" y="36514"/>
          <a:ext cx="2741613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18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800" b="1">
              <a:latin typeface="TH SarabunPSK" panose="020B0500040200020003" pitchFamily="34" charset="-34"/>
              <a:cs typeface="TH SarabunPSK" panose="020B0500040200020003" pitchFamily="34" charset="-34"/>
            </a:rPr>
            <a:t>               XXXXX_</a:t>
          </a:r>
          <a:r>
            <a:rPr lang="th-TH" sz="1800" b="1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latin typeface="TH SarabunPSK" panose="020B0500040200020003" pitchFamily="34" charset="-34"/>
              <a:cs typeface="TH SarabunPSK" panose="020B0500040200020003" pitchFamily="34" charset="-34"/>
            </a:rPr>
            <a:t>_03</a:t>
          </a:r>
          <a:endParaRPr lang="en-GB" sz="1800" b="1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87"/>
  <sheetViews>
    <sheetView tabSelected="1" view="pageBreakPreview" zoomScale="80" zoomScaleNormal="80" zoomScaleSheetLayoutView="80" workbookViewId="0">
      <selection activeCell="I9" sqref="I9"/>
    </sheetView>
  </sheetViews>
  <sheetFormatPr defaultColWidth="9" defaultRowHeight="23.25"/>
  <cols>
    <col min="1" max="4" width="9" style="1"/>
    <col min="5" max="8" width="10.25" style="1" customWidth="1"/>
    <col min="9" max="12" width="9" style="1"/>
    <col min="13" max="13" width="15" style="1" customWidth="1"/>
    <col min="14" max="16384" width="9" style="1"/>
  </cols>
  <sheetData>
    <row r="1" spans="1:20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20" ht="82.5" customHeight="1">
      <c r="A2" s="88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</row>
    <row r="3" spans="1:20" ht="37.5" customHeight="1">
      <c r="A3" s="89" t="s">
        <v>2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</row>
    <row r="4" spans="1:20" ht="82.5" customHeight="1">
      <c r="A4" s="89" t="s">
        <v>3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1:20" ht="60.75" customHeight="1">
      <c r="A5" s="89" t="s">
        <v>4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</row>
    <row r="6" spans="1:20" ht="336.75" customHeight="1">
      <c r="A6" s="104" t="s">
        <v>5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</row>
    <row r="7" spans="1:20" ht="33" customHeight="1">
      <c r="A7" s="87" t="s">
        <v>6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</row>
    <row r="8" spans="1:20" ht="190.5" customHeight="1">
      <c r="A8" s="105" t="s">
        <v>7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</row>
    <row r="9" spans="1:20" ht="30" customHeight="1">
      <c r="A9" s="44" t="s">
        <v>8</v>
      </c>
      <c r="B9" s="4"/>
      <c r="C9" s="5"/>
      <c r="D9" s="5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20">
      <c r="A10" s="3"/>
      <c r="B10" s="72" t="s">
        <v>9</v>
      </c>
      <c r="C10" s="72"/>
      <c r="D10" s="72"/>
      <c r="E10" s="82" t="s">
        <v>10</v>
      </c>
      <c r="F10" s="83"/>
      <c r="G10" s="83"/>
      <c r="H10" s="84"/>
      <c r="I10" s="82" t="s">
        <v>11</v>
      </c>
      <c r="J10" s="83"/>
      <c r="K10" s="83"/>
      <c r="L10" s="84"/>
      <c r="M10" s="90" t="s">
        <v>12</v>
      </c>
      <c r="N10" s="91"/>
    </row>
    <row r="11" spans="1:20">
      <c r="A11" s="3"/>
      <c r="B11" s="72"/>
      <c r="C11" s="72"/>
      <c r="D11" s="72"/>
      <c r="E11" s="77" t="s">
        <v>13</v>
      </c>
      <c r="F11" s="78"/>
      <c r="G11" s="77" t="s">
        <v>14</v>
      </c>
      <c r="H11" s="78"/>
      <c r="I11" s="77" t="s">
        <v>13</v>
      </c>
      <c r="J11" s="78"/>
      <c r="K11" s="77" t="s">
        <v>14</v>
      </c>
      <c r="L11" s="78"/>
      <c r="M11" s="92"/>
      <c r="N11" s="93"/>
    </row>
    <row r="12" spans="1:20">
      <c r="A12" s="3"/>
      <c r="B12" s="81" t="s">
        <v>15</v>
      </c>
      <c r="C12" s="81"/>
      <c r="D12" s="81"/>
      <c r="E12" s="68"/>
      <c r="F12" s="69"/>
      <c r="G12" s="70"/>
      <c r="H12" s="71"/>
      <c r="I12" s="73"/>
      <c r="J12" s="74"/>
      <c r="K12" s="70"/>
      <c r="L12" s="71"/>
      <c r="M12" s="75" t="s">
        <v>16</v>
      </c>
      <c r="N12" s="76"/>
      <c r="P12" s="2"/>
      <c r="R12" s="2"/>
      <c r="T12" s="2"/>
    </row>
    <row r="13" spans="1:20">
      <c r="A13" s="3"/>
      <c r="B13" s="81" t="s">
        <v>17</v>
      </c>
      <c r="C13" s="81"/>
      <c r="D13" s="81"/>
      <c r="E13" s="68"/>
      <c r="F13" s="69"/>
      <c r="G13" s="70"/>
      <c r="H13" s="71"/>
      <c r="I13" s="73"/>
      <c r="J13" s="74"/>
      <c r="K13" s="70"/>
      <c r="L13" s="71"/>
      <c r="M13" s="79"/>
      <c r="N13" s="80"/>
      <c r="P13" s="2"/>
      <c r="R13" s="2"/>
      <c r="T13" s="2"/>
    </row>
    <row r="14" spans="1:20">
      <c r="A14" s="3"/>
      <c r="B14" s="81" t="s">
        <v>18</v>
      </c>
      <c r="C14" s="81"/>
      <c r="D14" s="81"/>
      <c r="E14" s="68"/>
      <c r="F14" s="69"/>
      <c r="G14" s="70"/>
      <c r="H14" s="71"/>
      <c r="I14" s="73"/>
      <c r="J14" s="74"/>
      <c r="K14" s="70"/>
      <c r="L14" s="71"/>
      <c r="M14" s="79"/>
      <c r="N14" s="80"/>
      <c r="P14" s="2"/>
      <c r="R14" s="2"/>
      <c r="T14" s="2"/>
    </row>
    <row r="15" spans="1:20">
      <c r="A15" s="3"/>
      <c r="B15" s="81" t="s">
        <v>19</v>
      </c>
      <c r="C15" s="81"/>
      <c r="D15" s="81"/>
      <c r="E15" s="68"/>
      <c r="F15" s="69"/>
      <c r="G15" s="70"/>
      <c r="H15" s="71"/>
      <c r="I15" s="73"/>
      <c r="J15" s="74"/>
      <c r="K15" s="70"/>
      <c r="L15" s="71"/>
      <c r="M15" s="79"/>
      <c r="N15" s="80"/>
      <c r="P15" s="2"/>
      <c r="R15" s="2"/>
      <c r="T15" s="2"/>
    </row>
    <row r="16" spans="1:20" ht="34.5" customHeight="1"/>
    <row r="17" ht="34.5" customHeight="1"/>
    <row r="18" ht="34.5" customHeight="1"/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  <row r="29" ht="34.5" customHeight="1"/>
    <row r="30" ht="34.5" customHeight="1"/>
    <row r="31" ht="34.5" customHeight="1"/>
    <row r="32" ht="34.5" customHeight="1"/>
    <row r="33" ht="34.5" customHeight="1"/>
    <row r="34" ht="34.5" customHeight="1"/>
    <row r="35" ht="34.5" customHeight="1"/>
    <row r="36" ht="34.5" customHeight="1"/>
    <row r="37" ht="34.5" customHeight="1"/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6" ht="34.5" customHeight="1"/>
    <row r="77" ht="34.5" customHeight="1"/>
    <row r="78" ht="34.5" customHeight="1"/>
    <row r="79" ht="34.5" customHeight="1"/>
    <row r="80" ht="34.5" customHeight="1"/>
    <row r="81" ht="34.5" customHeight="1"/>
    <row r="82" ht="34.5" customHeight="1"/>
    <row r="84" ht="34.5" customHeight="1"/>
    <row r="85" ht="34.5" customHeight="1"/>
    <row r="86" ht="34.5" customHeight="1"/>
    <row r="87" ht="34.5" customHeight="1"/>
  </sheetData>
  <mergeCells count="40">
    <mergeCell ref="A1:N1"/>
    <mergeCell ref="B14:D14"/>
    <mergeCell ref="E14:F14"/>
    <mergeCell ref="G14:H14"/>
    <mergeCell ref="I14:J14"/>
    <mergeCell ref="K14:L14"/>
    <mergeCell ref="B12:D12"/>
    <mergeCell ref="B13:D13"/>
    <mergeCell ref="A8:N8"/>
    <mergeCell ref="A7:N7"/>
    <mergeCell ref="A2:N2"/>
    <mergeCell ref="A3:N3"/>
    <mergeCell ref="A4:N4"/>
    <mergeCell ref="A5:N5"/>
    <mergeCell ref="A6:N6"/>
    <mergeCell ref="M10:N11"/>
    <mergeCell ref="B10:D11"/>
    <mergeCell ref="I15:J15"/>
    <mergeCell ref="I13:J13"/>
    <mergeCell ref="M12:N12"/>
    <mergeCell ref="I11:J11"/>
    <mergeCell ref="K11:L11"/>
    <mergeCell ref="I12:J12"/>
    <mergeCell ref="K12:L12"/>
    <mergeCell ref="M13:N13"/>
    <mergeCell ref="M15:N15"/>
    <mergeCell ref="M14:N14"/>
    <mergeCell ref="B15:D15"/>
    <mergeCell ref="E10:H10"/>
    <mergeCell ref="I10:L10"/>
    <mergeCell ref="E11:F11"/>
    <mergeCell ref="G11:H11"/>
    <mergeCell ref="E12:F12"/>
    <mergeCell ref="E13:F13"/>
    <mergeCell ref="K15:L15"/>
    <mergeCell ref="K13:L13"/>
    <mergeCell ref="E15:F15"/>
    <mergeCell ref="G12:H12"/>
    <mergeCell ref="G13:H13"/>
    <mergeCell ref="G15:H15"/>
  </mergeCells>
  <printOptions horizontalCentered="1"/>
  <pageMargins left="0.35433070866141736" right="0.23622047244094491" top="0.74803149606299213" bottom="0.35433070866141736" header="0.31496062992125984" footer="0.31496062992125984"/>
  <pageSetup paperSize="9"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A563E-455A-455D-8094-5FF78083665E}">
  <sheetPr>
    <pageSetUpPr fitToPage="1"/>
  </sheetPr>
  <dimension ref="A1:F32"/>
  <sheetViews>
    <sheetView view="pageBreakPreview" zoomScale="70" zoomScaleNormal="80" zoomScaleSheetLayoutView="70" workbookViewId="0">
      <selection activeCell="H7" sqref="H7"/>
    </sheetView>
  </sheetViews>
  <sheetFormatPr defaultRowHeight="21"/>
  <cols>
    <col min="1" max="1" width="16.125" style="53" customWidth="1"/>
    <col min="2" max="2" width="85.875" style="6" customWidth="1"/>
    <col min="3" max="3" width="12.875" style="6" customWidth="1"/>
    <col min="4" max="4" width="14.875" style="7" bestFit="1" customWidth="1"/>
    <col min="5" max="5" width="21.75" style="7" customWidth="1"/>
    <col min="6" max="6" width="12.25" style="7" bestFit="1" customWidth="1"/>
    <col min="7" max="16384" width="9" style="6"/>
  </cols>
  <sheetData>
    <row r="1" spans="1:6" ht="54" customHeight="1">
      <c r="A1" s="94" t="s">
        <v>20</v>
      </c>
      <c r="B1" s="94"/>
      <c r="C1" s="94"/>
      <c r="D1" s="94"/>
      <c r="E1" s="94"/>
    </row>
    <row r="3" spans="1:6" s="58" customFormat="1" ht="42">
      <c r="A3" s="55" t="s">
        <v>21</v>
      </c>
      <c r="B3" s="52" t="s">
        <v>22</v>
      </c>
      <c r="C3" s="52" t="s">
        <v>23</v>
      </c>
      <c r="D3" s="56" t="s">
        <v>24</v>
      </c>
      <c r="E3" s="56" t="s">
        <v>12</v>
      </c>
      <c r="F3" s="57"/>
    </row>
    <row r="4" spans="1:6">
      <c r="A4" s="8" t="s">
        <v>25</v>
      </c>
      <c r="B4" s="8"/>
      <c r="C4" s="9"/>
      <c r="D4" s="10"/>
      <c r="E4" s="10"/>
    </row>
    <row r="5" spans="1:6" s="19" customFormat="1">
      <c r="A5" s="54" t="s">
        <v>26</v>
      </c>
      <c r="B5" s="16" t="s">
        <v>27</v>
      </c>
      <c r="C5" s="17" t="s">
        <v>28</v>
      </c>
      <c r="D5" s="18"/>
      <c r="E5" s="18"/>
      <c r="F5" s="24"/>
    </row>
    <row r="6" spans="1:6" s="19" customFormat="1">
      <c r="A6" s="54" t="s">
        <v>26</v>
      </c>
      <c r="B6" s="16" t="s">
        <v>29</v>
      </c>
      <c r="C6" s="17" t="s">
        <v>28</v>
      </c>
      <c r="D6" s="18"/>
      <c r="E6" s="18"/>
      <c r="F6" s="24"/>
    </row>
    <row r="7" spans="1:6" s="19" customFormat="1">
      <c r="A7" s="54" t="s">
        <v>26</v>
      </c>
      <c r="B7" s="16" t="s">
        <v>30</v>
      </c>
      <c r="C7" s="17" t="s">
        <v>28</v>
      </c>
      <c r="D7" s="18"/>
      <c r="E7" s="18"/>
      <c r="F7" s="24"/>
    </row>
    <row r="8" spans="1:6" s="19" customFormat="1">
      <c r="A8" s="54" t="s">
        <v>26</v>
      </c>
      <c r="B8" s="20" t="s">
        <v>31</v>
      </c>
      <c r="C8" s="17" t="s">
        <v>28</v>
      </c>
      <c r="D8" s="21"/>
      <c r="E8" s="21"/>
      <c r="F8" s="24"/>
    </row>
    <row r="9" spans="1:6" s="19" customFormat="1">
      <c r="A9" s="54" t="s">
        <v>26</v>
      </c>
      <c r="B9" s="16" t="s">
        <v>32</v>
      </c>
      <c r="C9" s="17" t="s">
        <v>28</v>
      </c>
      <c r="D9" s="18"/>
      <c r="E9" s="18"/>
      <c r="F9" s="24"/>
    </row>
    <row r="10" spans="1:6" s="19" customFormat="1">
      <c r="A10" s="54" t="s">
        <v>26</v>
      </c>
      <c r="B10" s="16" t="s">
        <v>33</v>
      </c>
      <c r="C10" s="17" t="s">
        <v>28</v>
      </c>
      <c r="D10" s="18"/>
      <c r="E10" s="18"/>
      <c r="F10" s="24"/>
    </row>
    <row r="11" spans="1:6" s="19" customFormat="1">
      <c r="A11" s="54" t="s">
        <v>26</v>
      </c>
      <c r="B11" s="16" t="s">
        <v>34</v>
      </c>
      <c r="C11" s="17" t="s">
        <v>28</v>
      </c>
      <c r="D11" s="18"/>
      <c r="E11" s="18"/>
      <c r="F11" s="24"/>
    </row>
    <row r="12" spans="1:6" s="19" customFormat="1">
      <c r="A12" s="54" t="s">
        <v>26</v>
      </c>
      <c r="B12" s="20" t="s">
        <v>35</v>
      </c>
      <c r="C12" s="17" t="s">
        <v>28</v>
      </c>
      <c r="D12" s="21"/>
      <c r="E12" s="21"/>
      <c r="F12" s="24"/>
    </row>
    <row r="13" spans="1:6" s="19" customFormat="1">
      <c r="A13" s="54" t="s">
        <v>26</v>
      </c>
      <c r="B13" s="16" t="s">
        <v>36</v>
      </c>
      <c r="C13" s="17" t="s">
        <v>28</v>
      </c>
      <c r="D13" s="18"/>
      <c r="E13" s="18"/>
      <c r="F13" s="24"/>
    </row>
    <row r="14" spans="1:6" s="19" customFormat="1">
      <c r="A14" s="54" t="s">
        <v>26</v>
      </c>
      <c r="B14" s="16" t="s">
        <v>37</v>
      </c>
      <c r="C14" s="17" t="s">
        <v>28</v>
      </c>
      <c r="D14" s="18"/>
      <c r="E14" s="18"/>
      <c r="F14" s="24"/>
    </row>
    <row r="15" spans="1:6" s="19" customFormat="1">
      <c r="A15" s="54" t="s">
        <v>26</v>
      </c>
      <c r="B15" s="16" t="s">
        <v>38</v>
      </c>
      <c r="C15" s="17" t="s">
        <v>28</v>
      </c>
      <c r="D15" s="18"/>
      <c r="E15" s="18"/>
      <c r="F15" s="24"/>
    </row>
    <row r="16" spans="1:6">
      <c r="A16" s="8" t="s">
        <v>39</v>
      </c>
      <c r="B16" s="8"/>
      <c r="C16" s="9"/>
      <c r="D16" s="10"/>
      <c r="E16" s="10"/>
    </row>
    <row r="17" spans="1:6" ht="42">
      <c r="A17" s="38" t="s">
        <v>26</v>
      </c>
      <c r="B17" s="22" t="s">
        <v>40</v>
      </c>
      <c r="C17" s="25" t="s">
        <v>41</v>
      </c>
      <c r="D17" s="26">
        <v>945000</v>
      </c>
      <c r="E17" s="37" t="s">
        <v>42</v>
      </c>
    </row>
    <row r="18" spans="1:6" ht="37.5">
      <c r="A18" s="38"/>
      <c r="B18" s="39" t="s">
        <v>43</v>
      </c>
      <c r="C18" s="38"/>
      <c r="D18" s="36"/>
      <c r="E18" s="37" t="s">
        <v>44</v>
      </c>
    </row>
    <row r="19" spans="1:6">
      <c r="A19" s="54" t="s">
        <v>26</v>
      </c>
      <c r="B19" s="23" t="s">
        <v>45</v>
      </c>
      <c r="C19" s="11" t="s">
        <v>46</v>
      </c>
      <c r="D19" s="65">
        <v>1100000</v>
      </c>
      <c r="E19" s="63"/>
      <c r="F19" s="64"/>
    </row>
    <row r="20" spans="1:6">
      <c r="A20" s="54" t="s">
        <v>26</v>
      </c>
      <c r="B20" s="23" t="s">
        <v>47</v>
      </c>
      <c r="C20" s="11" t="s">
        <v>46</v>
      </c>
      <c r="D20" s="65">
        <v>1600000</v>
      </c>
      <c r="E20" s="63"/>
      <c r="F20" s="64"/>
    </row>
    <row r="21" spans="1:6" ht="37.5">
      <c r="A21" s="38"/>
      <c r="B21" s="39" t="s">
        <v>48</v>
      </c>
      <c r="C21" s="13"/>
      <c r="D21" s="14"/>
      <c r="E21" s="37" t="s">
        <v>49</v>
      </c>
    </row>
    <row r="22" spans="1:6">
      <c r="A22" s="54" t="s">
        <v>26</v>
      </c>
      <c r="B22" s="23" t="s">
        <v>50</v>
      </c>
      <c r="C22" s="11" t="s">
        <v>51</v>
      </c>
      <c r="D22" s="12">
        <v>5700000</v>
      </c>
      <c r="E22" s="12"/>
    </row>
    <row r="23" spans="1:6">
      <c r="A23" s="54" t="s">
        <v>26</v>
      </c>
      <c r="B23" s="23" t="s">
        <v>52</v>
      </c>
      <c r="C23" s="11" t="s">
        <v>51</v>
      </c>
      <c r="D23" s="12">
        <v>6200000</v>
      </c>
      <c r="E23" s="12"/>
    </row>
    <row r="24" spans="1:6">
      <c r="A24" s="54" t="s">
        <v>26</v>
      </c>
      <c r="B24" s="23" t="s">
        <v>53</v>
      </c>
      <c r="C24" s="11" t="s">
        <v>51</v>
      </c>
      <c r="D24" s="12">
        <v>7400000</v>
      </c>
      <c r="E24" s="12"/>
    </row>
    <row r="25" spans="1:6" ht="37.5">
      <c r="A25" s="38"/>
      <c r="B25" s="39" t="s">
        <v>54</v>
      </c>
      <c r="C25" s="13"/>
      <c r="D25" s="14"/>
      <c r="E25" s="37" t="s">
        <v>55</v>
      </c>
    </row>
    <row r="26" spans="1:6">
      <c r="A26" s="11" t="s">
        <v>26</v>
      </c>
      <c r="B26" s="23" t="s">
        <v>56</v>
      </c>
      <c r="C26" s="11" t="s">
        <v>46</v>
      </c>
      <c r="D26" s="12">
        <v>2600000</v>
      </c>
      <c r="E26" s="12"/>
    </row>
    <row r="27" spans="1:6">
      <c r="A27" s="11" t="s">
        <v>26</v>
      </c>
      <c r="B27" s="23" t="s">
        <v>57</v>
      </c>
      <c r="C27" s="11" t="s">
        <v>46</v>
      </c>
      <c r="D27" s="12">
        <v>3840000</v>
      </c>
      <c r="E27" s="12"/>
    </row>
    <row r="28" spans="1:6">
      <c r="A28" s="11" t="s">
        <v>26</v>
      </c>
      <c r="B28" s="23" t="s">
        <v>58</v>
      </c>
      <c r="C28" s="11" t="s">
        <v>46</v>
      </c>
      <c r="D28" s="12">
        <v>4720000</v>
      </c>
      <c r="E28" s="12"/>
    </row>
    <row r="29" spans="1:6">
      <c r="A29" s="11" t="s">
        <v>26</v>
      </c>
      <c r="B29" s="23" t="s">
        <v>59</v>
      </c>
      <c r="C29" s="11" t="s">
        <v>46</v>
      </c>
      <c r="D29" s="12">
        <v>11500000</v>
      </c>
      <c r="E29" s="12"/>
    </row>
    <row r="30" spans="1:6">
      <c r="A30" s="11" t="s">
        <v>26</v>
      </c>
      <c r="B30" s="23" t="s">
        <v>60</v>
      </c>
      <c r="C30" s="11" t="s">
        <v>46</v>
      </c>
      <c r="D30" s="12">
        <v>18500000</v>
      </c>
      <c r="E30" s="12"/>
    </row>
    <row r="31" spans="1:6">
      <c r="A31" s="11" t="s">
        <v>26</v>
      </c>
      <c r="B31" s="23" t="s">
        <v>61</v>
      </c>
      <c r="C31" s="11" t="s">
        <v>46</v>
      </c>
      <c r="D31" s="12">
        <v>31000000</v>
      </c>
      <c r="E31" s="12"/>
    </row>
    <row r="32" spans="1:6">
      <c r="A32" s="38" t="s">
        <v>26</v>
      </c>
      <c r="B32" s="22" t="s">
        <v>62</v>
      </c>
      <c r="C32" s="13"/>
      <c r="D32" s="14"/>
      <c r="E32" s="14"/>
    </row>
  </sheetData>
  <mergeCells count="1">
    <mergeCell ref="A1:E1"/>
  </mergeCells>
  <phoneticPr fontId="11" type="noConversion"/>
  <printOptions horizontalCentered="1"/>
  <pageMargins left="0.31496062992125984" right="0.31496062992125984" top="0.55118110236220474" bottom="0.15748031496062992" header="0.31496062992125984" footer="0.31496062992125984"/>
  <pageSetup paperSize="9" scale="6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FD634-0408-4B83-9746-24E0444B4833}">
  <sheetPr>
    <tabColor rgb="FFFFFF00"/>
    <pageSetUpPr fitToPage="1"/>
  </sheetPr>
  <dimension ref="A1:I29"/>
  <sheetViews>
    <sheetView view="pageBreakPreview" zoomScale="86" zoomScaleNormal="100" zoomScaleSheetLayoutView="86" workbookViewId="0">
      <selection activeCell="F11" sqref="F11"/>
    </sheetView>
  </sheetViews>
  <sheetFormatPr defaultRowHeight="21"/>
  <cols>
    <col min="1" max="1" width="6.125" style="15" customWidth="1"/>
    <col min="2" max="2" width="52.125" style="6" customWidth="1"/>
    <col min="3" max="3" width="9" style="15"/>
    <col min="4" max="5" width="10.125" style="15" bestFit="1" customWidth="1"/>
    <col min="6" max="6" width="13" style="6" customWidth="1"/>
    <col min="7" max="9" width="13.5" style="6" customWidth="1"/>
    <col min="10" max="16384" width="9" style="6"/>
  </cols>
  <sheetData>
    <row r="1" spans="1:9" ht="54" customHeight="1">
      <c r="A1" s="94" t="s">
        <v>63</v>
      </c>
      <c r="B1" s="96"/>
      <c r="C1" s="96"/>
      <c r="D1" s="96"/>
      <c r="E1" s="96"/>
      <c r="F1" s="96"/>
      <c r="G1" s="96"/>
      <c r="H1" s="96"/>
      <c r="I1" s="96"/>
    </row>
    <row r="2" spans="1:9" ht="23.25">
      <c r="A2" s="103" t="s">
        <v>0</v>
      </c>
      <c r="B2" s="103"/>
      <c r="C2" s="103"/>
      <c r="D2" s="103"/>
      <c r="E2" s="103"/>
      <c r="F2" s="103"/>
      <c r="G2" s="103"/>
      <c r="H2" s="103"/>
      <c r="I2" s="103"/>
    </row>
    <row r="3" spans="1:9">
      <c r="I3" s="27" t="s">
        <v>64</v>
      </c>
    </row>
    <row r="4" spans="1:9" s="58" customFormat="1" ht="42">
      <c r="A4" s="66" t="s">
        <v>65</v>
      </c>
      <c r="B4" s="66" t="s">
        <v>66</v>
      </c>
      <c r="C4" s="66" t="s">
        <v>23</v>
      </c>
      <c r="D4" s="67" t="s">
        <v>67</v>
      </c>
      <c r="E4" s="67" t="s">
        <v>68</v>
      </c>
      <c r="F4" s="66" t="s">
        <v>24</v>
      </c>
      <c r="G4" s="66" t="s">
        <v>14</v>
      </c>
      <c r="H4" s="66" t="s">
        <v>69</v>
      </c>
      <c r="I4" s="66" t="s">
        <v>70</v>
      </c>
    </row>
    <row r="5" spans="1:9">
      <c r="A5" s="95" t="s">
        <v>71</v>
      </c>
      <c r="B5" s="95"/>
      <c r="C5" s="95"/>
      <c r="D5" s="40">
        <f>+D6+D18</f>
        <v>2</v>
      </c>
      <c r="E5" s="40">
        <f>+E6+E18</f>
        <v>6</v>
      </c>
      <c r="F5" s="30"/>
      <c r="G5" s="30">
        <f>+G6+G18</f>
        <v>19000000</v>
      </c>
      <c r="H5" s="30">
        <f>+H6+H18</f>
        <v>1500000</v>
      </c>
      <c r="I5" s="30">
        <f>+I6+I18</f>
        <v>20500000</v>
      </c>
    </row>
    <row r="6" spans="1:9">
      <c r="A6" s="97" t="s">
        <v>72</v>
      </c>
      <c r="B6" s="98"/>
      <c r="C6" s="99"/>
      <c r="D6" s="41">
        <f>SUBTOTAL(9,D7:D17)</f>
        <v>1</v>
      </c>
      <c r="E6" s="41">
        <f>SUBTOTAL(9,E7:E17)</f>
        <v>1</v>
      </c>
      <c r="F6" s="31"/>
      <c r="G6" s="31">
        <f>SUBTOTAL(9,G7:G17)</f>
        <v>13500000</v>
      </c>
      <c r="H6" s="31">
        <f>SUBTOTAL(9,H7:H17)</f>
        <v>1500000</v>
      </c>
      <c r="I6" s="31">
        <f>SUBTOTAL(9,I7:I17)</f>
        <v>15000000</v>
      </c>
    </row>
    <row r="7" spans="1:9" ht="42">
      <c r="A7" s="29">
        <v>1</v>
      </c>
      <c r="B7" s="35" t="s">
        <v>73</v>
      </c>
      <c r="C7" s="45" t="s">
        <v>28</v>
      </c>
      <c r="D7" s="46">
        <v>1</v>
      </c>
      <c r="E7" s="46">
        <v>1</v>
      </c>
      <c r="F7" s="47">
        <f>IFERROR(I7/D7,0)</f>
        <v>15000000</v>
      </c>
      <c r="G7" s="48">
        <v>13500000</v>
      </c>
      <c r="H7" s="59">
        <v>1500000</v>
      </c>
      <c r="I7" s="47">
        <f>+G7+H7</f>
        <v>15000000</v>
      </c>
    </row>
    <row r="8" spans="1:9">
      <c r="A8" s="29">
        <v>2</v>
      </c>
      <c r="B8" s="28"/>
      <c r="C8" s="29"/>
      <c r="D8" s="42">
        <v>0</v>
      </c>
      <c r="E8" s="42">
        <v>0</v>
      </c>
      <c r="F8" s="34">
        <f t="shared" ref="F8:F17" si="0">IFERROR(I8/D8,0)</f>
        <v>0</v>
      </c>
      <c r="G8" s="49">
        <v>0</v>
      </c>
      <c r="H8" s="60">
        <v>0</v>
      </c>
      <c r="I8" s="34">
        <f t="shared" ref="I8:I17" si="1">+G8+H8</f>
        <v>0</v>
      </c>
    </row>
    <row r="9" spans="1:9">
      <c r="A9" s="29">
        <v>3</v>
      </c>
      <c r="B9" s="28"/>
      <c r="C9" s="29"/>
      <c r="D9" s="42">
        <v>0</v>
      </c>
      <c r="E9" s="42">
        <v>0</v>
      </c>
      <c r="F9" s="34">
        <f t="shared" si="0"/>
        <v>0</v>
      </c>
      <c r="G9" s="49">
        <v>0</v>
      </c>
      <c r="H9" s="60">
        <v>0</v>
      </c>
      <c r="I9" s="34">
        <f t="shared" si="1"/>
        <v>0</v>
      </c>
    </row>
    <row r="10" spans="1:9">
      <c r="A10" s="29">
        <v>4</v>
      </c>
      <c r="B10" s="28"/>
      <c r="C10" s="29"/>
      <c r="D10" s="42">
        <v>0</v>
      </c>
      <c r="E10" s="42">
        <v>0</v>
      </c>
      <c r="F10" s="34">
        <f t="shared" si="0"/>
        <v>0</v>
      </c>
      <c r="G10" s="49">
        <v>0</v>
      </c>
      <c r="H10" s="60">
        <v>0</v>
      </c>
      <c r="I10" s="34">
        <f t="shared" si="1"/>
        <v>0</v>
      </c>
    </row>
    <row r="11" spans="1:9">
      <c r="A11" s="29">
        <v>5</v>
      </c>
      <c r="B11" s="28"/>
      <c r="C11" s="29"/>
      <c r="D11" s="42">
        <v>0</v>
      </c>
      <c r="E11" s="42">
        <v>0</v>
      </c>
      <c r="F11" s="34">
        <f t="shared" si="0"/>
        <v>0</v>
      </c>
      <c r="G11" s="49">
        <v>0</v>
      </c>
      <c r="H11" s="60">
        <v>0</v>
      </c>
      <c r="I11" s="34">
        <f t="shared" si="1"/>
        <v>0</v>
      </c>
    </row>
    <row r="12" spans="1:9">
      <c r="A12" s="29">
        <v>6</v>
      </c>
      <c r="B12" s="28"/>
      <c r="C12" s="29"/>
      <c r="D12" s="42">
        <v>0</v>
      </c>
      <c r="E12" s="42">
        <v>0</v>
      </c>
      <c r="F12" s="34">
        <f t="shared" si="0"/>
        <v>0</v>
      </c>
      <c r="G12" s="49">
        <v>0</v>
      </c>
      <c r="H12" s="60">
        <v>0</v>
      </c>
      <c r="I12" s="34">
        <f t="shared" si="1"/>
        <v>0</v>
      </c>
    </row>
    <row r="13" spans="1:9">
      <c r="A13" s="29">
        <v>7</v>
      </c>
      <c r="B13" s="28"/>
      <c r="C13" s="29"/>
      <c r="D13" s="42">
        <v>0</v>
      </c>
      <c r="E13" s="42">
        <v>0</v>
      </c>
      <c r="F13" s="34">
        <f t="shared" si="0"/>
        <v>0</v>
      </c>
      <c r="G13" s="49">
        <v>0</v>
      </c>
      <c r="H13" s="60">
        <v>0</v>
      </c>
      <c r="I13" s="34">
        <f t="shared" si="1"/>
        <v>0</v>
      </c>
    </row>
    <row r="14" spans="1:9">
      <c r="A14" s="29">
        <v>8</v>
      </c>
      <c r="B14" s="28"/>
      <c r="C14" s="29"/>
      <c r="D14" s="42">
        <v>0</v>
      </c>
      <c r="E14" s="42">
        <v>0</v>
      </c>
      <c r="F14" s="34">
        <f t="shared" si="0"/>
        <v>0</v>
      </c>
      <c r="G14" s="49">
        <v>0</v>
      </c>
      <c r="H14" s="60">
        <v>0</v>
      </c>
      <c r="I14" s="34">
        <f t="shared" si="1"/>
        <v>0</v>
      </c>
    </row>
    <row r="15" spans="1:9">
      <c r="A15" s="29">
        <v>9</v>
      </c>
      <c r="B15" s="28"/>
      <c r="C15" s="29"/>
      <c r="D15" s="42">
        <v>0</v>
      </c>
      <c r="E15" s="42">
        <v>0</v>
      </c>
      <c r="F15" s="34">
        <f t="shared" si="0"/>
        <v>0</v>
      </c>
      <c r="G15" s="49">
        <v>0</v>
      </c>
      <c r="H15" s="60">
        <v>0</v>
      </c>
      <c r="I15" s="34">
        <f t="shared" si="1"/>
        <v>0</v>
      </c>
    </row>
    <row r="16" spans="1:9">
      <c r="A16" s="29">
        <v>10</v>
      </c>
      <c r="B16" s="28"/>
      <c r="C16" s="29"/>
      <c r="D16" s="42">
        <v>0</v>
      </c>
      <c r="E16" s="42">
        <v>0</v>
      </c>
      <c r="F16" s="34">
        <f t="shared" ref="F16" si="2">IFERROR(I16/D16,0)</f>
        <v>0</v>
      </c>
      <c r="G16" s="49">
        <v>0</v>
      </c>
      <c r="H16" s="60">
        <v>0</v>
      </c>
      <c r="I16" s="34">
        <f t="shared" ref="I16" si="3">+G16+H16</f>
        <v>0</v>
      </c>
    </row>
    <row r="17" spans="1:9">
      <c r="A17" s="29"/>
      <c r="B17" s="28"/>
      <c r="C17" s="29"/>
      <c r="D17" s="42">
        <v>0</v>
      </c>
      <c r="E17" s="42">
        <v>0</v>
      </c>
      <c r="F17" s="34">
        <f t="shared" si="0"/>
        <v>0</v>
      </c>
      <c r="G17" s="49">
        <v>0</v>
      </c>
      <c r="H17" s="60">
        <v>0</v>
      </c>
      <c r="I17" s="34">
        <f t="shared" si="1"/>
        <v>0</v>
      </c>
    </row>
    <row r="18" spans="1:9">
      <c r="A18" s="100" t="s">
        <v>74</v>
      </c>
      <c r="B18" s="101"/>
      <c r="C18" s="102"/>
      <c r="D18" s="43">
        <f>SUBTOTAL(9,D19:D29)</f>
        <v>1</v>
      </c>
      <c r="E18" s="43">
        <f>SUBTOTAL(9,E19:E29)</f>
        <v>5</v>
      </c>
      <c r="F18" s="32"/>
      <c r="G18" s="32">
        <f>SUBTOTAL(9,G19:G29)</f>
        <v>5500000</v>
      </c>
      <c r="H18" s="32">
        <f>SUBTOTAL(9,H19:H29)</f>
        <v>0</v>
      </c>
      <c r="I18" s="32">
        <f>SUBTOTAL(9,I19:I29)</f>
        <v>5500000</v>
      </c>
    </row>
    <row r="19" spans="1:9" ht="42">
      <c r="A19" s="29">
        <v>1</v>
      </c>
      <c r="B19" s="35" t="s">
        <v>75</v>
      </c>
      <c r="C19" s="45" t="s">
        <v>46</v>
      </c>
      <c r="D19" s="46">
        <v>1</v>
      </c>
      <c r="E19" s="46">
        <v>5</v>
      </c>
      <c r="F19" s="47">
        <f>IFERROR(I19/E19,0)</f>
        <v>1100000</v>
      </c>
      <c r="G19" s="50">
        <v>5500000</v>
      </c>
      <c r="H19" s="61">
        <v>0</v>
      </c>
      <c r="I19" s="47">
        <f>+G19+H19</f>
        <v>5500000</v>
      </c>
    </row>
    <row r="20" spans="1:9">
      <c r="A20" s="29">
        <v>2</v>
      </c>
      <c r="B20" s="33"/>
      <c r="C20" s="29"/>
      <c r="D20" s="42">
        <v>0</v>
      </c>
      <c r="E20" s="42">
        <v>0</v>
      </c>
      <c r="F20" s="34">
        <f t="shared" ref="F20:F29" si="4">IFERROR(I20/E20,0)</f>
        <v>0</v>
      </c>
      <c r="G20" s="51">
        <v>0</v>
      </c>
      <c r="H20" s="62">
        <v>0</v>
      </c>
      <c r="I20" s="34">
        <f t="shared" ref="I20:I29" si="5">+G20+H20</f>
        <v>0</v>
      </c>
    </row>
    <row r="21" spans="1:9">
      <c r="A21" s="29">
        <v>3</v>
      </c>
      <c r="B21" s="33"/>
      <c r="C21" s="29"/>
      <c r="D21" s="42">
        <v>0</v>
      </c>
      <c r="E21" s="42">
        <v>0</v>
      </c>
      <c r="F21" s="34">
        <f t="shared" si="4"/>
        <v>0</v>
      </c>
      <c r="G21" s="51">
        <v>0</v>
      </c>
      <c r="H21" s="62">
        <v>0</v>
      </c>
      <c r="I21" s="34">
        <f t="shared" si="5"/>
        <v>0</v>
      </c>
    </row>
    <row r="22" spans="1:9">
      <c r="A22" s="29">
        <v>4</v>
      </c>
      <c r="B22" s="33"/>
      <c r="C22" s="29"/>
      <c r="D22" s="42">
        <v>0</v>
      </c>
      <c r="E22" s="42">
        <v>0</v>
      </c>
      <c r="F22" s="34">
        <f t="shared" si="4"/>
        <v>0</v>
      </c>
      <c r="G22" s="51">
        <v>0</v>
      </c>
      <c r="H22" s="62">
        <v>0</v>
      </c>
      <c r="I22" s="34">
        <f t="shared" si="5"/>
        <v>0</v>
      </c>
    </row>
    <row r="23" spans="1:9">
      <c r="A23" s="29">
        <v>5</v>
      </c>
      <c r="B23" s="33"/>
      <c r="C23" s="29"/>
      <c r="D23" s="42">
        <v>0</v>
      </c>
      <c r="E23" s="42">
        <v>0</v>
      </c>
      <c r="F23" s="34">
        <f t="shared" si="4"/>
        <v>0</v>
      </c>
      <c r="G23" s="51">
        <v>0</v>
      </c>
      <c r="H23" s="62">
        <v>0</v>
      </c>
      <c r="I23" s="34">
        <f t="shared" si="5"/>
        <v>0</v>
      </c>
    </row>
    <row r="24" spans="1:9">
      <c r="A24" s="29">
        <v>6</v>
      </c>
      <c r="B24" s="33"/>
      <c r="C24" s="29"/>
      <c r="D24" s="42">
        <v>0</v>
      </c>
      <c r="E24" s="42">
        <v>0</v>
      </c>
      <c r="F24" s="34">
        <f t="shared" si="4"/>
        <v>0</v>
      </c>
      <c r="G24" s="51">
        <v>0</v>
      </c>
      <c r="H24" s="62">
        <v>0</v>
      </c>
      <c r="I24" s="34">
        <f t="shared" si="5"/>
        <v>0</v>
      </c>
    </row>
    <row r="25" spans="1:9">
      <c r="A25" s="29">
        <v>7</v>
      </c>
      <c r="B25" s="33"/>
      <c r="C25" s="29"/>
      <c r="D25" s="42">
        <v>0</v>
      </c>
      <c r="E25" s="42">
        <v>0</v>
      </c>
      <c r="F25" s="34">
        <f t="shared" si="4"/>
        <v>0</v>
      </c>
      <c r="G25" s="51">
        <v>0</v>
      </c>
      <c r="H25" s="62">
        <v>0</v>
      </c>
      <c r="I25" s="34">
        <f t="shared" si="5"/>
        <v>0</v>
      </c>
    </row>
    <row r="26" spans="1:9">
      <c r="A26" s="29">
        <v>8</v>
      </c>
      <c r="B26" s="33"/>
      <c r="C26" s="29"/>
      <c r="D26" s="42">
        <v>0</v>
      </c>
      <c r="E26" s="42">
        <v>0</v>
      </c>
      <c r="F26" s="34">
        <f t="shared" si="4"/>
        <v>0</v>
      </c>
      <c r="G26" s="51">
        <v>0</v>
      </c>
      <c r="H26" s="62">
        <v>0</v>
      </c>
      <c r="I26" s="34">
        <f t="shared" si="5"/>
        <v>0</v>
      </c>
    </row>
    <row r="27" spans="1:9">
      <c r="A27" s="29">
        <v>9</v>
      </c>
      <c r="B27" s="33"/>
      <c r="C27" s="29"/>
      <c r="D27" s="42">
        <v>0</v>
      </c>
      <c r="E27" s="42">
        <v>0</v>
      </c>
      <c r="F27" s="34">
        <f t="shared" si="4"/>
        <v>0</v>
      </c>
      <c r="G27" s="51">
        <v>0</v>
      </c>
      <c r="H27" s="62">
        <v>0</v>
      </c>
      <c r="I27" s="34">
        <f t="shared" si="5"/>
        <v>0</v>
      </c>
    </row>
    <row r="28" spans="1:9">
      <c r="A28" s="29">
        <v>10</v>
      </c>
      <c r="B28" s="33"/>
      <c r="C28" s="29"/>
      <c r="D28" s="42">
        <v>0</v>
      </c>
      <c r="E28" s="42">
        <v>0</v>
      </c>
      <c r="F28" s="34">
        <f t="shared" si="4"/>
        <v>0</v>
      </c>
      <c r="G28" s="51">
        <v>0</v>
      </c>
      <c r="H28" s="62">
        <v>0</v>
      </c>
      <c r="I28" s="34">
        <f t="shared" ref="I28" si="6">+G28+H28</f>
        <v>0</v>
      </c>
    </row>
    <row r="29" spans="1:9">
      <c r="A29" s="29"/>
      <c r="B29" s="33"/>
      <c r="C29" s="29"/>
      <c r="D29" s="42">
        <v>0</v>
      </c>
      <c r="E29" s="42">
        <v>0</v>
      </c>
      <c r="F29" s="34">
        <f t="shared" si="4"/>
        <v>0</v>
      </c>
      <c r="G29" s="51">
        <v>0</v>
      </c>
      <c r="H29" s="62">
        <v>0</v>
      </c>
      <c r="I29" s="34">
        <f t="shared" si="5"/>
        <v>0</v>
      </c>
    </row>
  </sheetData>
  <mergeCells count="5">
    <mergeCell ref="A5:C5"/>
    <mergeCell ref="A1:I1"/>
    <mergeCell ref="A6:C6"/>
    <mergeCell ref="A18:C18"/>
    <mergeCell ref="A2:I2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6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D0A13E-B899-4C78-8FA8-D34F3C14D934}"/>
</file>

<file path=customXml/itemProps2.xml><?xml version="1.0" encoding="utf-8"?>
<ds:datastoreItem xmlns:ds="http://schemas.openxmlformats.org/officeDocument/2006/customXml" ds:itemID="{C71403D5-9F36-42D8-973B-264998FFC9AB}"/>
</file>

<file path=customXml/itemProps3.xml><?xml version="1.0" encoding="utf-8"?>
<ds:datastoreItem xmlns:ds="http://schemas.openxmlformats.org/officeDocument/2006/customXml" ds:itemID="{98A4A75F-C7E7-471F-8780-4438598F34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CBO ADMIN</cp:lastModifiedBy>
  <cp:revision/>
  <dcterms:created xsi:type="dcterms:W3CDTF">2019-12-27T07:21:24Z</dcterms:created>
  <dcterms:modified xsi:type="dcterms:W3CDTF">2025-10-14T09:19:37Z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