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wikanda.k\Desktop\เจ้าภาพรายการ งปม 69\เจ้าภาพ 70\ปรับปรุง สนับสนุนศูนย์เยาวชน\"/>
    </mc:Choice>
  </mc:AlternateContent>
  <xr:revisionPtr revIDLastSave="0" documentId="13_ncr:1_{482952E4-C5B6-488C-9762-C02458B1B3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หลักเกณฑ์" sheetId="4" r:id="rId1"/>
    <sheet name="สรุป" sheetId="2" r:id="rId2"/>
    <sheet name="รายละเอียด" sheetId="1" r:id="rId3"/>
  </sheets>
  <definedNames>
    <definedName name="_xlnm.Print_Area" localSheetId="0">หลักเกณฑ์!$B$1:$E$10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6" i="2" l="1"/>
  <c r="G5" i="2"/>
  <c r="I7" i="2"/>
  <c r="I8" i="2"/>
  <c r="I9" i="2"/>
  <c r="I10" i="2"/>
  <c r="B6" i="2"/>
  <c r="D7" i="1"/>
  <c r="H7" i="1" l="1"/>
  <c r="F7" i="1"/>
  <c r="J7" i="1"/>
  <c r="K7" i="1" s="1"/>
  <c r="B9" i="1"/>
  <c r="I8" i="1"/>
  <c r="I7" i="1"/>
  <c r="H8" i="1"/>
  <c r="H9" i="1"/>
  <c r="F8" i="1"/>
  <c r="D8" i="1"/>
  <c r="D9" i="1" s="1"/>
  <c r="C6" i="2" l="1"/>
  <c r="C5" i="2" s="1"/>
  <c r="F9" i="1"/>
  <c r="E6" i="2" s="1"/>
  <c r="E5" i="2" s="1"/>
  <c r="J8" i="1"/>
  <c r="K8" i="1" s="1"/>
  <c r="K9" i="1" s="1"/>
  <c r="J9" i="1"/>
  <c r="I6" i="2" l="1"/>
  <c r="I5" i="2" s="1"/>
  <c r="K6" i="2"/>
  <c r="K5" i="2" s="1"/>
</calcChain>
</file>

<file path=xl/sharedStrings.xml><?xml version="1.0" encoding="utf-8"?>
<sst xmlns="http://schemas.openxmlformats.org/spreadsheetml/2006/main" count="42" uniqueCount="25">
  <si>
    <t>เงินอุดหนุนทั่วไป</t>
  </si>
  <si>
    <t>รายการ : เงินอุดหนุนสำหรับสนับสนุนศูนย์เยาวชน</t>
  </si>
  <si>
    <r>
      <rPr>
        <b/>
        <sz val="16"/>
        <color theme="1"/>
        <rFont val="TH SarabunPSK"/>
        <family val="2"/>
      </rPr>
      <t xml:space="preserve">1. หลักการและเหตุผล : </t>
    </r>
    <r>
      <rPr>
        <sz val="16"/>
        <color theme="1"/>
        <rFont val="TH SarabunPSK"/>
        <family val="2"/>
      </rPr>
      <t xml:space="preserve">เนื่องด้วยปัญหายาเสพติดยังคงมีแนวโน้มแพร่ระบาดในประชาชนกลุ่มต่างๆ โดยเฉพาะกลุ่มเยาวชนนอกสถานศึกษา 
ดังนั้นจึงถือเป็นภารกิจสำคัญอย่างยิ่งที่จะต้องระดมสรรพกำลังจากทุกหน่วยงาน/องค์กรภาคที่เกี่ยวข้องให้เข้ามามีส่วนร่วมในการดำเนินงาน
สร้างภูมิคุ้มกันและป้องกันยาเสพติดในกลุ่มเยาวชนนอกสถานศึกษา อันจะส่งผลต่อความเชื่อของประชาชนและลดระดับความรุนแรงของสถานการณ์
ปัญหาการแพร่ระบาดยาเสพติดของประเทศ   </t>
    </r>
  </si>
  <si>
    <r>
      <t xml:space="preserve">2. วัตถุประสงค์ : 
   </t>
    </r>
    <r>
      <rPr>
        <sz val="16"/>
        <color theme="1"/>
        <rFont val="TH SarabunPSK"/>
        <family val="2"/>
      </rPr>
      <t>2.1 เพื่อพัฒนาและยกระดับศูนย์เยาวชนขององค์กรปกครองส่วนท้องถิ่นสำหรับเด็ก เยาวชน ตลอดจนประชาชนทั่วไปใช้เป็นแกนหลักในการจัดให้มี
การออกกำลังกาย จัดกิจกรรมกีฬาและนันทนาการ
   2.2 เพื่อสร้างนักกีฬาและผลงานทางการกีฬาขององค์กรปกครองส่วนท้องถิ่น
   2.3 เพื่อส่งเสริมให้ประชาชน เยาวชน ส่วนราชการทุกภาคส่วนมีส่วนร่วมในการรณรงค์ ป้องกัน และการแก้ไขปัญหายาเสพติดในพื้นที่</t>
    </r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</si>
  <si>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>เด็ก เยาวชน และประชาชนในพื้นที่องค์กรปกครองส่วนท้องถิ่น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</si>
  <si>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4. หลักเกณฑ์การจัดสรร : </t>
    </r>
    <r>
      <rPr>
        <sz val="16"/>
        <color theme="1"/>
        <rFont val="TH SarabunPSK"/>
        <family val="2"/>
      </rPr>
      <t>จัดสรรเป็นค่าใช้จ่ายสำหรับดำเนินงานประกอบด้วย ค่าวัสดุ ค่าใช้สอย ค่าการจัดกิจกรรม โดยได้จัดสรรให้ 
แห่งละ 200,000 บาท ประกอบด้วย
   1) ค่าจัดซื้อวัสดุ อุปกรณ์ สำหรับใช้เล่นกีฬาและนันทนาการ จำนวนไม่น้อยกว่า 5 ชนิดกีฬาตามมาตรฐานอุปกรณ์ของกีฬาแห่งประเทศไทย 
หรือหน่วยงานราชการเป็นผู้กำหนด จัดสรรให้องค์กรปกครองส่วนท้องถิ่น แห่งละ 100,000 บาท
   2) ค่าจัดกิจกรรมการกีฬา และนันทนาการจัดการแข่งขันกีฬา จำนวน 2 ครั้งๆ ละ 50,000 บาท จะจัดสรรให้องค์กรปกครองส่วนท้องถิ่น
แห่งละ 100,000 บาท</t>
    </r>
  </si>
  <si>
    <r>
      <rPr>
        <b/>
        <sz val="16"/>
        <color theme="1"/>
        <rFont val="TH SarabunPSK"/>
        <family val="2"/>
      </rPr>
      <t xml:space="preserve">5. การคำนวณค่าใช้จ่าย : </t>
    </r>
    <r>
      <rPr>
        <sz val="16"/>
        <color theme="1"/>
        <rFont val="TH SarabunPSK"/>
        <family val="2"/>
      </rPr>
      <t>จัดสรรให้องค์กรปกครองส่วนท้องถิ่น แห่งละ 200,000 บาท 
(องค์การบริหารส่วนจังหวัด/เทศบาลนคร/เทศบาลเมือง/เทศบาลตำบล/องค์การบริหารส่วนตำบล)</t>
    </r>
  </si>
  <si>
    <r>
      <rPr>
        <b/>
        <sz val="16"/>
        <color theme="1"/>
        <rFont val="TH SarabunPSK"/>
        <family val="2"/>
      </rPr>
      <t xml:space="preserve">6. ลักษณะการใช้งบประมาณ </t>
    </r>
    <r>
      <rPr>
        <sz val="16"/>
        <color theme="1"/>
        <rFont val="TH SarabunPSK"/>
        <family val="2"/>
      </rPr>
      <t xml:space="preserve">: เบิกจ่ายในลักษณะงบดำเนินงาน ค่าวัสดุ ค่าใช้สอย ค่าจัดกิจกรรม
</t>
    </r>
  </si>
  <si>
    <t xml:space="preserve"> เงินอุดหนุนสำหรับสนับสนุนศูนย์เยาวชน</t>
  </si>
  <si>
    <t>ลำดับที่</t>
  </si>
  <si>
    <t>รายการ</t>
  </si>
  <si>
    <t>เป้าหมาย</t>
  </si>
  <si>
    <t>งปม.</t>
  </si>
  <si>
    <t>คำขอ</t>
  </si>
  <si>
    <t>เสนอตั้ง</t>
  </si>
  <si>
    <t>ร้อยละ</t>
  </si>
  <si>
    <t>รวมทั้งสิ้น</t>
  </si>
  <si>
    <t>อัตราค่าใช้จ่าย/แห่ง</t>
  </si>
  <si>
    <t>1.  ค่าจัดซื้อวัสดุ อุปกรณ์ สำหรับใช้เล่นกีฬาและนันทนาการ จำนวนไม่น้อยกว่า 5 ชนิดกีฬา ตามมาตรฐานอุปกรณ์ของกีฬาแห่งประเทศไทย หรือหน่วยงานราชการเป็นผู้กำหนด</t>
  </si>
  <si>
    <t>2. ค่าจัดกิจกรรมการกีฬา และนันทนาการจัดการแข่งขันกีฬา</t>
  </si>
  <si>
    <t>เพิ่ม/ลด จากปี 25668</t>
  </si>
  <si>
    <t>หน่วยรับงบประมาณ : ........</t>
  </si>
  <si>
    <t>ปี 2569 (พรบ.)</t>
  </si>
  <si>
    <t>ปี งปม. 2570</t>
  </si>
  <si>
    <t>เพิ่ม/ลด จากปี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</si>
</sst>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Angsana New"/>
      <family val="1"/>
    </font>
    <font>
      <b/>
      <sz val="16"/>
      <color theme="1"/>
      <name val="Angsana New"/>
      <family val="1"/>
    </font>
    <font>
      <b/>
      <sz val="18"/>
      <color theme="1"/>
      <name val="Angsana New"/>
      <family val="1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187" fontId="2" fillId="2" borderId="1" xfId="0" applyNumberFormat="1" applyFont="1" applyFill="1" applyBorder="1" applyAlignment="1" applyProtection="1">
      <alignment horizontal="center" vertical="center"/>
      <protection locked="0" hidden="1"/>
    </xf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87" fontId="3" fillId="0" borderId="1" xfId="0" applyNumberFormat="1" applyFont="1" applyBorder="1" applyAlignment="1" applyProtection="1">
      <alignment horizontal="center" vertical="center"/>
    </xf>
    <xf numFmtId="187" fontId="3" fillId="0" borderId="6" xfId="0" applyNumberFormat="1" applyFont="1" applyBorder="1" applyAlignment="1" applyProtection="1">
      <alignment horizontal="center" vertical="center" wrapText="1"/>
    </xf>
    <xf numFmtId="187" fontId="3" fillId="0" borderId="0" xfId="0" applyNumberFormat="1" applyFont="1" applyAlignment="1" applyProtection="1">
      <alignment horizontal="center" vertical="center"/>
    </xf>
    <xf numFmtId="187" fontId="2" fillId="0" borderId="1" xfId="0" applyNumberFormat="1" applyFont="1" applyBorder="1" applyAlignment="1" applyProtection="1">
      <alignment horizontal="center" vertical="center"/>
    </xf>
    <xf numFmtId="187" fontId="2" fillId="0" borderId="1" xfId="0" applyNumberFormat="1" applyFont="1" applyBorder="1" applyAlignment="1" applyProtection="1">
      <alignment horizontal="left" vertical="center" wrapText="1"/>
    </xf>
    <xf numFmtId="187" fontId="2" fillId="0" borderId="1" xfId="1" applyNumberFormat="1" applyFont="1" applyBorder="1" applyAlignment="1" applyProtection="1">
      <alignment horizontal="center" vertical="center"/>
    </xf>
    <xf numFmtId="187" fontId="2" fillId="0" borderId="0" xfId="0" applyNumberFormat="1" applyFont="1" applyAlignment="1" applyProtection="1">
      <alignment horizontal="center" vertical="center"/>
    </xf>
    <xf numFmtId="187" fontId="2" fillId="0" borderId="1" xfId="0" applyNumberFormat="1" applyFont="1" applyBorder="1" applyAlignment="1" applyProtection="1">
      <alignment horizontal="left" vertical="center"/>
    </xf>
    <xf numFmtId="0" fontId="0" fillId="0" borderId="0" xfId="0" applyProtection="1"/>
    <xf numFmtId="0" fontId="2" fillId="0" borderId="8" xfId="0" applyFont="1" applyBorder="1" applyAlignment="1" applyProtection="1">
      <alignment horizontal="center"/>
    </xf>
    <xf numFmtId="187" fontId="3" fillId="0" borderId="0" xfId="0" applyNumberFormat="1" applyFont="1" applyAlignment="1" applyProtection="1">
      <alignment vertical="center"/>
    </xf>
    <xf numFmtId="0" fontId="7" fillId="0" borderId="0" xfId="0" applyFont="1" applyProtection="1"/>
    <xf numFmtId="0" fontId="6" fillId="0" borderId="0" xfId="0" applyFont="1" applyAlignment="1" applyProtection="1">
      <alignment vertical="center"/>
    </xf>
    <xf numFmtId="0" fontId="3" fillId="2" borderId="0" xfId="0" applyFont="1" applyFill="1" applyAlignment="1" applyProtection="1">
      <alignment horizontal="left"/>
      <protection locked="0" hidden="1"/>
    </xf>
    <xf numFmtId="0" fontId="3" fillId="0" borderId="5" xfId="0" applyFont="1" applyBorder="1" applyAlignment="1" applyProtection="1">
      <alignment horizontal="center" vertical="center" wrapText="1"/>
    </xf>
    <xf numFmtId="0" fontId="7" fillId="0" borderId="0" xfId="0" applyFont="1" applyProtection="1">
      <protection locked="0"/>
    </xf>
    <xf numFmtId="187" fontId="3" fillId="0" borderId="1" xfId="0" applyNumberFormat="1" applyFont="1" applyBorder="1" applyAlignment="1" applyProtection="1">
      <alignment horizontal="left" vertical="center" wrapText="1"/>
    </xf>
    <xf numFmtId="187" fontId="3" fillId="0" borderId="1" xfId="1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left" vertical="top" wrapText="1"/>
    </xf>
    <xf numFmtId="0" fontId="6" fillId="2" borderId="0" xfId="0" applyFont="1" applyFill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left" vertical="top" wrapText="1"/>
    </xf>
    <xf numFmtId="187" fontId="3" fillId="0" borderId="2" xfId="0" applyNumberFormat="1" applyFont="1" applyBorder="1" applyAlignment="1" applyProtection="1">
      <alignment horizontal="center" vertical="center" wrapText="1"/>
    </xf>
    <xf numFmtId="187" fontId="3" fillId="0" borderId="3" xfId="0" applyNumberFormat="1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/>
      <protection locked="0" hidden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/>
    </xf>
    <xf numFmtId="0" fontId="3" fillId="0" borderId="6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488155</xdr:colOff>
      <xdr:row>0</xdr:row>
      <xdr:rowOff>250031</xdr:rowOff>
    </xdr:from>
    <xdr:to>
      <xdr:col>5</xdr:col>
      <xdr:colOff>79379</xdr:colOff>
      <xdr:row>3</xdr:row>
      <xdr:rowOff>71437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183980" y="250031"/>
          <a:ext cx="3105949" cy="64055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xxxxx_1_1_1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16"/>
  <sheetViews>
    <sheetView tabSelected="1" zoomScale="90" zoomScaleNormal="90" zoomScaleSheetLayoutView="70" workbookViewId="0">
      <selection activeCell="B6" sqref="B6:E6"/>
    </sheetView>
  </sheetViews>
  <sheetFormatPr defaultColWidth="9" defaultRowHeight="15" x14ac:dyDescent="0.25"/>
  <cols>
    <col min="1" max="1" width="3.125" style="17" customWidth="1"/>
    <col min="2" max="2" width="42.375" style="17" customWidth="1"/>
    <col min="3" max="4" width="16.125" style="17" customWidth="1"/>
    <col min="5" max="5" width="30" style="17" customWidth="1"/>
    <col min="6" max="16384" width="9" style="17"/>
  </cols>
  <sheetData>
    <row r="1" spans="2:5" s="21" customFormat="1" ht="28.5" customHeight="1" x14ac:dyDescent="0.25">
      <c r="B1" s="25" t="s">
        <v>21</v>
      </c>
      <c r="C1" s="25"/>
      <c r="D1" s="25"/>
      <c r="E1" s="25"/>
    </row>
    <row r="3" spans="2:5" ht="21" x14ac:dyDescent="0.25">
      <c r="B3" s="18" t="s">
        <v>0</v>
      </c>
    </row>
    <row r="4" spans="2:5" ht="21" x14ac:dyDescent="0.25">
      <c r="B4" s="26" t="s">
        <v>1</v>
      </c>
      <c r="C4" s="26"/>
      <c r="D4" s="26"/>
      <c r="E4" s="26"/>
    </row>
    <row r="5" spans="2:5" ht="87" customHeight="1" x14ac:dyDescent="0.25">
      <c r="B5" s="24" t="s">
        <v>2</v>
      </c>
      <c r="C5" s="24"/>
      <c r="D5" s="24"/>
      <c r="E5" s="24"/>
    </row>
    <row r="6" spans="2:5" ht="108" customHeight="1" x14ac:dyDescent="0.25">
      <c r="B6" s="27" t="s">
        <v>3</v>
      </c>
      <c r="C6" s="24"/>
      <c r="D6" s="24"/>
      <c r="E6" s="24"/>
    </row>
    <row r="7" spans="2:5" ht="21" x14ac:dyDescent="0.25">
      <c r="B7" s="24" t="s">
        <v>4</v>
      </c>
      <c r="C7" s="24"/>
      <c r="D7" s="24"/>
      <c r="E7" s="24"/>
    </row>
    <row r="8" spans="2:5" ht="126.75" customHeight="1" x14ac:dyDescent="0.25">
      <c r="B8" s="24" t="s">
        <v>5</v>
      </c>
      <c r="C8" s="24"/>
      <c r="D8" s="24"/>
      <c r="E8" s="24"/>
    </row>
    <row r="9" spans="2:5" ht="42.75" customHeight="1" x14ac:dyDescent="0.25">
      <c r="B9" s="24" t="s">
        <v>6</v>
      </c>
      <c r="C9" s="24"/>
      <c r="D9" s="24"/>
      <c r="E9" s="24"/>
    </row>
    <row r="10" spans="2:5" ht="21" x14ac:dyDescent="0.25">
      <c r="B10" s="24" t="s">
        <v>7</v>
      </c>
      <c r="C10" s="24"/>
      <c r="D10" s="24"/>
      <c r="E10" s="24"/>
    </row>
    <row r="16" spans="2:5" x14ac:dyDescent="0.25">
      <c r="B16" s="17">
        <v>1</v>
      </c>
    </row>
  </sheetData>
  <sheetProtection algorithmName="SHA-512" hashValue="ozDlxakndVSA+5OFmQRCRbpKJVIDQEleN/D+KbxMYxaAD/fznCsMkTQNSyTTpjDVuG6KDsM3CHcThwj+wtXagw==" saltValue="tPQzC5Tlooa94Nl26w7jQQ==" spinCount="100000" sheet="1" objects="1" scenarios="1"/>
  <mergeCells count="8">
    <mergeCell ref="B9:E9"/>
    <mergeCell ref="B10:E10"/>
    <mergeCell ref="B1:E1"/>
    <mergeCell ref="B4:E4"/>
    <mergeCell ref="B5:E5"/>
    <mergeCell ref="B6:E6"/>
    <mergeCell ref="B7:E7"/>
    <mergeCell ref="B8:E8"/>
  </mergeCells>
  <pageMargins left="0.51" right="0.23" top="0.74803149606299213" bottom="0.33" header="0.31496062992125984" footer="0.31496062992125984"/>
  <pageSetup paperSize="9" scale="86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1"/>
  <sheetViews>
    <sheetView workbookViewId="0">
      <selection activeCell="B23" sqref="B23"/>
    </sheetView>
  </sheetViews>
  <sheetFormatPr defaultRowHeight="14.25" x14ac:dyDescent="0.2"/>
  <cols>
    <col min="1" max="1" width="6.125" style="14" bestFit="1" customWidth="1"/>
    <col min="2" max="2" width="63.25" style="14" bestFit="1" customWidth="1"/>
    <col min="3" max="6" width="12.625" style="14" customWidth="1"/>
    <col min="7" max="11" width="12.625" style="14" hidden="1" customWidth="1"/>
    <col min="12" max="16384" width="9" style="14"/>
  </cols>
  <sheetData>
    <row r="1" spans="1:11" s="2" customFormat="1" ht="26.25" x14ac:dyDescent="0.55000000000000004">
      <c r="B1" s="32" t="s">
        <v>21</v>
      </c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23.25" x14ac:dyDescent="0.5"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s="4" customFormat="1" ht="23.25" x14ac:dyDescent="0.2">
      <c r="A3" s="30" t="s">
        <v>9</v>
      </c>
      <c r="B3" s="30" t="s">
        <v>10</v>
      </c>
      <c r="C3" s="33" t="s">
        <v>22</v>
      </c>
      <c r="D3" s="34"/>
      <c r="E3" s="33" t="s">
        <v>23</v>
      </c>
      <c r="F3" s="35"/>
      <c r="G3" s="35"/>
      <c r="H3" s="34"/>
      <c r="I3" s="33" t="s">
        <v>20</v>
      </c>
      <c r="J3" s="35"/>
      <c r="K3" s="34"/>
    </row>
    <row r="4" spans="1:11" s="4" customFormat="1" ht="23.25" x14ac:dyDescent="0.2">
      <c r="A4" s="31"/>
      <c r="B4" s="31"/>
      <c r="C4" s="36" t="s">
        <v>12</v>
      </c>
      <c r="D4" s="36"/>
      <c r="E4" s="36" t="s">
        <v>12</v>
      </c>
      <c r="F4" s="36"/>
      <c r="G4" s="33" t="s">
        <v>14</v>
      </c>
      <c r="H4" s="34"/>
      <c r="I4" s="36" t="s">
        <v>12</v>
      </c>
      <c r="J4" s="36"/>
      <c r="K4" s="20" t="s">
        <v>15</v>
      </c>
    </row>
    <row r="5" spans="1:11" s="8" customFormat="1" ht="23.25" x14ac:dyDescent="0.2">
      <c r="A5" s="6"/>
      <c r="B5" s="6" t="s">
        <v>16</v>
      </c>
      <c r="C5" s="28">
        <f>SUM(C6:D11)</f>
        <v>0</v>
      </c>
      <c r="D5" s="29"/>
      <c r="E5" s="28">
        <f t="shared" ref="E5" si="0">SUM(E6:F11)</f>
        <v>0</v>
      </c>
      <c r="F5" s="29"/>
      <c r="G5" s="28">
        <f>SUM(G6:H11)</f>
        <v>0</v>
      </c>
      <c r="H5" s="29"/>
      <c r="I5" s="28">
        <f t="shared" ref="I5" si="1">SUM(I6:J11)</f>
        <v>0</v>
      </c>
      <c r="J5" s="29"/>
      <c r="K5" s="7" t="e">
        <f t="shared" ref="K5" si="2">SUM(K6:K11)</f>
        <v>#DIV/0!</v>
      </c>
    </row>
    <row r="6" spans="1:11" s="12" customFormat="1" ht="23.25" x14ac:dyDescent="0.2">
      <c r="A6" s="6">
        <v>1</v>
      </c>
      <c r="B6" s="22" t="str">
        <f>รายละเอียด!A3</f>
        <v>หน่วยรับงบประมาณ : ........</v>
      </c>
      <c r="C6" s="28">
        <f>รายละเอียด!D9</f>
        <v>0</v>
      </c>
      <c r="D6" s="29"/>
      <c r="E6" s="28">
        <f>รายละเอียด!F9</f>
        <v>0</v>
      </c>
      <c r="F6" s="29"/>
      <c r="G6" s="28">
        <f>รายละเอียด!H9</f>
        <v>0</v>
      </c>
      <c r="H6" s="29"/>
      <c r="I6" s="28">
        <f t="shared" ref="I6:I10" si="3">C6-G6</f>
        <v>0</v>
      </c>
      <c r="J6" s="29"/>
      <c r="K6" s="23" t="e">
        <f>J6*100/D6</f>
        <v>#DIV/0!</v>
      </c>
    </row>
    <row r="7" spans="1:11" s="12" customFormat="1" ht="23.25" hidden="1" x14ac:dyDescent="0.2">
      <c r="A7" s="9"/>
      <c r="B7" s="10"/>
      <c r="C7" s="28"/>
      <c r="D7" s="29"/>
      <c r="E7" s="28"/>
      <c r="F7" s="29"/>
      <c r="G7" s="28"/>
      <c r="H7" s="29"/>
      <c r="I7" s="28">
        <f t="shared" si="3"/>
        <v>0</v>
      </c>
      <c r="J7" s="29"/>
      <c r="K7" s="11"/>
    </row>
    <row r="8" spans="1:11" s="12" customFormat="1" ht="23.25" hidden="1" x14ac:dyDescent="0.2">
      <c r="A8" s="9"/>
      <c r="B8" s="10"/>
      <c r="C8" s="28"/>
      <c r="D8" s="29"/>
      <c r="E8" s="28"/>
      <c r="F8" s="29"/>
      <c r="G8" s="28"/>
      <c r="H8" s="29"/>
      <c r="I8" s="28">
        <f t="shared" si="3"/>
        <v>0</v>
      </c>
      <c r="J8" s="29"/>
      <c r="K8" s="11"/>
    </row>
    <row r="9" spans="1:11" s="12" customFormat="1" ht="23.25" hidden="1" x14ac:dyDescent="0.2">
      <c r="A9" s="9"/>
      <c r="B9" s="10"/>
      <c r="C9" s="28"/>
      <c r="D9" s="29"/>
      <c r="E9" s="28"/>
      <c r="F9" s="29"/>
      <c r="G9" s="28"/>
      <c r="H9" s="29"/>
      <c r="I9" s="28">
        <f t="shared" si="3"/>
        <v>0</v>
      </c>
      <c r="J9" s="29"/>
      <c r="K9" s="11"/>
    </row>
    <row r="10" spans="1:11" s="12" customFormat="1" ht="23.25" hidden="1" x14ac:dyDescent="0.2">
      <c r="A10" s="9"/>
      <c r="B10" s="13"/>
      <c r="C10" s="28"/>
      <c r="D10" s="29"/>
      <c r="E10" s="28"/>
      <c r="F10" s="29"/>
      <c r="G10" s="28"/>
      <c r="H10" s="29"/>
      <c r="I10" s="28">
        <f t="shared" si="3"/>
        <v>0</v>
      </c>
      <c r="J10" s="29"/>
      <c r="K10" s="11"/>
    </row>
    <row r="11" spans="1:11" s="12" customFormat="1" ht="23.25" x14ac:dyDescent="0.2">
      <c r="A11" s="9"/>
      <c r="B11" s="13"/>
      <c r="C11" s="28"/>
      <c r="D11" s="29"/>
      <c r="E11" s="28"/>
      <c r="F11" s="29"/>
      <c r="G11" s="28"/>
      <c r="H11" s="29"/>
      <c r="I11" s="28"/>
      <c r="J11" s="29"/>
      <c r="K11" s="11"/>
    </row>
  </sheetData>
  <sheetProtection algorithmName="SHA-512" hashValue="zFNbhEcpZA6EpK/fWxrahDFGsQXGLjBqF/WegiSy5NEZv0pwgzPuzl9U+wuY9wDYiqYsrKdI1raEeGvQoqViyg==" saltValue="qBLUZkZ4tfCC4TCae2sPQA==" spinCount="100000" sheet="1" objects="1" scenarios="1"/>
  <mergeCells count="38">
    <mergeCell ref="A3:A4"/>
    <mergeCell ref="B1:K1"/>
    <mergeCell ref="B3:B4"/>
    <mergeCell ref="C3:D3"/>
    <mergeCell ref="E3:H3"/>
    <mergeCell ref="I3:K3"/>
    <mergeCell ref="E4:F4"/>
    <mergeCell ref="G4:H4"/>
    <mergeCell ref="C4:D4"/>
    <mergeCell ref="I4:J4"/>
    <mergeCell ref="C5:D5"/>
    <mergeCell ref="E5:F5"/>
    <mergeCell ref="I5:J5"/>
    <mergeCell ref="G5:H5"/>
    <mergeCell ref="C6:D6"/>
    <mergeCell ref="E6:F6"/>
    <mergeCell ref="I6:J6"/>
    <mergeCell ref="G6:H6"/>
    <mergeCell ref="G7:H7"/>
    <mergeCell ref="G8:H8"/>
    <mergeCell ref="G9:H9"/>
    <mergeCell ref="G10:H10"/>
    <mergeCell ref="C11:D11"/>
    <mergeCell ref="E11:F11"/>
    <mergeCell ref="G11:H11"/>
    <mergeCell ref="C7:D7"/>
    <mergeCell ref="C8:D8"/>
    <mergeCell ref="C9:D9"/>
    <mergeCell ref="C10:D10"/>
    <mergeCell ref="E7:F7"/>
    <mergeCell ref="E8:F8"/>
    <mergeCell ref="E9:F9"/>
    <mergeCell ref="E10:F10"/>
    <mergeCell ref="I11:J11"/>
    <mergeCell ref="I7:J7"/>
    <mergeCell ref="I8:J8"/>
    <mergeCell ref="I9:J9"/>
    <mergeCell ref="I10:J10"/>
  </mergeCells>
  <pageMargins left="0.25" right="0.25" top="0.75" bottom="0.75" header="0.3" footer="0.3"/>
  <pageSetup paperSize="9"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"/>
  <sheetViews>
    <sheetView zoomScaleNormal="100" zoomScaleSheetLayoutView="100" workbookViewId="0">
      <selection activeCell="B3" sqref="B3"/>
    </sheetView>
  </sheetViews>
  <sheetFormatPr defaultColWidth="9" defaultRowHeight="23.25" x14ac:dyDescent="0.5"/>
  <cols>
    <col min="1" max="1" width="89.75" style="2" bestFit="1" customWidth="1"/>
    <col min="2" max="2" width="16.625" style="2" bestFit="1" customWidth="1"/>
    <col min="3" max="3" width="7.375" style="2" bestFit="1" customWidth="1"/>
    <col min="4" max="4" width="12.625" style="2" customWidth="1"/>
    <col min="5" max="5" width="7.375" style="2" bestFit="1" customWidth="1"/>
    <col min="6" max="6" width="12.625" style="2" customWidth="1"/>
    <col min="7" max="7" width="7.375" style="2" hidden="1" customWidth="1"/>
    <col min="8" max="8" width="12.625" style="2" hidden="1" customWidth="1"/>
    <col min="9" max="9" width="7.375" style="2" hidden="1" customWidth="1"/>
    <col min="10" max="11" width="12.625" style="2" hidden="1" customWidth="1"/>
    <col min="12" max="16384" width="9" style="2"/>
  </cols>
  <sheetData>
    <row r="1" spans="1:11" ht="26.25" x14ac:dyDescent="0.55000000000000004">
      <c r="A1" s="37" t="s">
        <v>8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x14ac:dyDescent="0.5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x14ac:dyDescent="0.5">
      <c r="A3" s="19" t="s">
        <v>21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s="4" customFormat="1" ht="23.25" customHeight="1" x14ac:dyDescent="0.2">
      <c r="A4" s="30" t="s">
        <v>10</v>
      </c>
      <c r="B4" s="30" t="s">
        <v>17</v>
      </c>
      <c r="C4" s="33" t="s">
        <v>22</v>
      </c>
      <c r="D4" s="34"/>
      <c r="E4" s="33" t="s">
        <v>23</v>
      </c>
      <c r="F4" s="35"/>
      <c r="G4" s="35"/>
      <c r="H4" s="34"/>
      <c r="I4" s="33" t="s">
        <v>24</v>
      </c>
      <c r="J4" s="35"/>
      <c r="K4" s="34"/>
    </row>
    <row r="5" spans="1:11" s="4" customFormat="1" x14ac:dyDescent="0.2">
      <c r="A5" s="31"/>
      <c r="B5" s="31"/>
      <c r="C5" s="39" t="s">
        <v>11</v>
      </c>
      <c r="D5" s="39" t="s">
        <v>12</v>
      </c>
      <c r="E5" s="33" t="s">
        <v>13</v>
      </c>
      <c r="F5" s="34"/>
      <c r="G5" s="33" t="s">
        <v>14</v>
      </c>
      <c r="H5" s="34"/>
      <c r="I5" s="39" t="s">
        <v>11</v>
      </c>
      <c r="J5" s="39" t="s">
        <v>12</v>
      </c>
      <c r="K5" s="39" t="s">
        <v>15</v>
      </c>
    </row>
    <row r="6" spans="1:11" s="4" customFormat="1" x14ac:dyDescent="0.2">
      <c r="A6" s="38"/>
      <c r="B6" s="38"/>
      <c r="C6" s="40"/>
      <c r="D6" s="40"/>
      <c r="E6" s="5" t="s">
        <v>11</v>
      </c>
      <c r="F6" s="5" t="s">
        <v>12</v>
      </c>
      <c r="G6" s="5" t="s">
        <v>11</v>
      </c>
      <c r="H6" s="5" t="s">
        <v>12</v>
      </c>
      <c r="I6" s="40"/>
      <c r="J6" s="40"/>
      <c r="K6" s="40"/>
    </row>
    <row r="7" spans="1:11" s="12" customFormat="1" ht="46.5" x14ac:dyDescent="0.2">
      <c r="A7" s="10" t="s">
        <v>18</v>
      </c>
      <c r="B7" s="9">
        <v>100000</v>
      </c>
      <c r="C7" s="1"/>
      <c r="D7" s="11">
        <f>C7*B7</f>
        <v>0</v>
      </c>
      <c r="E7" s="1"/>
      <c r="F7" s="11">
        <f>E7*B7</f>
        <v>0</v>
      </c>
      <c r="G7" s="1">
        <v>0</v>
      </c>
      <c r="H7" s="11">
        <f>G7*B7</f>
        <v>0</v>
      </c>
      <c r="I7" s="9">
        <f>G7-C7</f>
        <v>0</v>
      </c>
      <c r="J7" s="9">
        <f>H7-D7</f>
        <v>0</v>
      </c>
      <c r="K7" s="11" t="e">
        <f>J7*100/D7</f>
        <v>#DIV/0!</v>
      </c>
    </row>
    <row r="8" spans="1:11" s="12" customFormat="1" x14ac:dyDescent="0.2">
      <c r="A8" s="13" t="s">
        <v>19</v>
      </c>
      <c r="B8" s="9">
        <v>100000</v>
      </c>
      <c r="C8" s="1"/>
      <c r="D8" s="11">
        <f>C8*B8</f>
        <v>0</v>
      </c>
      <c r="E8" s="1"/>
      <c r="F8" s="11">
        <f>E8*B8</f>
        <v>0</v>
      </c>
      <c r="G8" s="1">
        <v>0</v>
      </c>
      <c r="H8" s="11">
        <f>G8*B8</f>
        <v>0</v>
      </c>
      <c r="I8" s="9">
        <f>G8-C8</f>
        <v>0</v>
      </c>
      <c r="J8" s="9">
        <f>H8-D8</f>
        <v>0</v>
      </c>
      <c r="K8" s="11" t="e">
        <f>J8*100/D8</f>
        <v>#DIV/0!</v>
      </c>
    </row>
    <row r="9" spans="1:11" s="16" customFormat="1" x14ac:dyDescent="0.2">
      <c r="A9" s="6" t="s">
        <v>16</v>
      </c>
      <c r="B9" s="6">
        <f>SUM(B7:B8)</f>
        <v>200000</v>
      </c>
      <c r="C9" s="6"/>
      <c r="D9" s="6">
        <f t="shared" ref="D9:K9" si="0">SUM(D7:D8)</f>
        <v>0</v>
      </c>
      <c r="E9" s="6"/>
      <c r="F9" s="6">
        <f t="shared" si="0"/>
        <v>0</v>
      </c>
      <c r="G9" s="6"/>
      <c r="H9" s="6">
        <f t="shared" si="0"/>
        <v>0</v>
      </c>
      <c r="I9" s="6"/>
      <c r="J9" s="6">
        <f t="shared" si="0"/>
        <v>0</v>
      </c>
      <c r="K9" s="6" t="e">
        <f t="shared" si="0"/>
        <v>#DIV/0!</v>
      </c>
    </row>
  </sheetData>
  <sheetProtection algorithmName="SHA-512" hashValue="SVBznX8vRvSB0y1CIlLpD1ScbgLEmHrgGldHNeyHfbvpM9j14RP+D8D31cThT57i4MIVzkyt9KaV0dXeBP2iTA==" saltValue="MgSL8BbM2iwSXpQJn74M7w==" spinCount="100000" sheet="1" objects="1" scenarios="1"/>
  <mergeCells count="13">
    <mergeCell ref="C4:D4"/>
    <mergeCell ref="A1:K1"/>
    <mergeCell ref="B4:B6"/>
    <mergeCell ref="I4:K4"/>
    <mergeCell ref="I5:I6"/>
    <mergeCell ref="K5:K6"/>
    <mergeCell ref="J5:J6"/>
    <mergeCell ref="A4:A6"/>
    <mergeCell ref="E4:H4"/>
    <mergeCell ref="E5:F5"/>
    <mergeCell ref="G5:H5"/>
    <mergeCell ref="C5:C6"/>
    <mergeCell ref="D5:D6"/>
  </mergeCells>
  <pageMargins left="0.25" right="0.25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68A7482-F7B0-46E5-8D12-59428C981313}"/>
</file>

<file path=customXml/itemProps2.xml><?xml version="1.0" encoding="utf-8"?>
<ds:datastoreItem xmlns:ds="http://schemas.openxmlformats.org/officeDocument/2006/customXml" ds:itemID="{4CE87B6D-43BA-42CB-A7DD-012CA99825CB}"/>
</file>

<file path=customXml/itemProps3.xml><?xml version="1.0" encoding="utf-8"?>
<ds:datastoreItem xmlns:ds="http://schemas.openxmlformats.org/officeDocument/2006/customXml" ds:itemID="{B6BDD416-7826-499C-B77F-5F8B735403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1</vt:i4>
      </vt:variant>
    </vt:vector>
  </HeadingPairs>
  <TitlesOfParts>
    <vt:vector size="4" baseType="lpstr">
      <vt:lpstr>หลักเกณฑ์</vt:lpstr>
      <vt:lpstr>สรุป</vt:lpstr>
      <vt:lpstr>รายละเอียด</vt:lpstr>
      <vt:lpstr>หลักเกณฑ์!Print_Area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วิกานดา กุลวนาโรจน์</cp:lastModifiedBy>
  <cp:revision/>
  <cp:lastPrinted>2024-11-25T08:53:10Z</cp:lastPrinted>
  <dcterms:created xsi:type="dcterms:W3CDTF">2022-03-28T02:16:54Z</dcterms:created>
  <dcterms:modified xsi:type="dcterms:W3CDTF">2025-10-09T02:43:57Z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